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1605" yWindow="585" windowWidth="15480" windowHeight="11640" tabRatio="859" activeTab="2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P30" i="15" l="1"/>
  <c r="H57" i="15"/>
  <c r="D54" i="15"/>
  <c r="C54" i="15"/>
  <c r="AB54" i="15" s="1"/>
  <c r="H51" i="15"/>
  <c r="D51" i="15"/>
  <c r="AB45" i="15"/>
  <c r="D45" i="15"/>
  <c r="C45" i="15"/>
  <c r="H45" i="15" s="1"/>
  <c r="C42" i="15"/>
  <c r="AB37" i="15"/>
  <c r="H37" i="15"/>
  <c r="D35" i="15"/>
  <c r="D50" i="15" s="1"/>
  <c r="D57" i="15" s="1"/>
  <c r="C35" i="15"/>
  <c r="C50" i="15" s="1"/>
  <c r="C34" i="15"/>
  <c r="D34" i="15" s="1"/>
  <c r="AB34" i="15" s="1"/>
  <c r="C33" i="15"/>
  <c r="D33" i="15" s="1"/>
  <c r="C30" i="15"/>
  <c r="AB30" i="15" s="1"/>
  <c r="D27" i="15"/>
  <c r="C27" i="15"/>
  <c r="AB27" i="15" s="1"/>
  <c r="AB24" i="15"/>
  <c r="C24" i="15"/>
  <c r="AB33" i="15" l="1"/>
  <c r="AB50" i="15"/>
  <c r="C57" i="15"/>
  <c r="AB57" i="15" s="1"/>
  <c r="C51" i="15"/>
  <c r="AB51" i="15" s="1"/>
  <c r="H54" i="15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<sst xmlns="http://schemas.openxmlformats.org/spreadsheetml/2006/main" count="593" uniqueCount="385">
  <si>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</si>
  <si>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</si>
  <si>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</si>
  <si>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</si>
  <si>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</si>
  <si>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</si>
  <si>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</si>
  <si>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</si>
  <si>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</si>
  <si>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</si>
  <si>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</si>
  <si>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</si>
  <si>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</si>
  <si>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</si>
  <si>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</si>
  <si>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</si>
  <si>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</si>
  <si>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</si>
  <si>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</si>
  <si>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</si>
  <si>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</si>
  <si>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</si>
  <si>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</si>
  <si>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</si>
  <si>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</si>
  <si>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</si>
  <si>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</si>
  <si>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</si>
  <si>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</si>
  <si>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</si>
  <si>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</si>
  <si>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</si>
  <si>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</si>
  <si>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</si>
  <si>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</si>
  <si>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</si>
  <si>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</si>
  <si>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</si>
  <si>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</si>
  <si>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</si>
  <si>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</si>
  <si>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</si>
  <si>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</si>
  <si>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</si>
  <si>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</si>
  <si>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</si>
  <si>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</si>
  <si>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</si>
  <si>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</si>
  <si>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</si>
  <si>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</si>
  <si>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</si>
  <si>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</si>
  <si>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</si>
  <si>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</si>
  <si>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</si>
  <si>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</si>
  <si>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</si>
  <si>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</si>
  <si>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</si>
  <si>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</si>
  <si>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</si>
  <si>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</si>
  <si>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</si>
  <si>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</si>
  <si>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</si>
  <si>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</si>
  <si>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</si>
  <si>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</si>
  <si>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</si>
  <si>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</si>
  <si>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</si>
  <si>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</si>
  <si>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</si>
  <si>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</si>
  <si>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</si>
  <si>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</si>
  <si>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</si>
  <si>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</si>
  <si>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</si>
  <si>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</si>
  <si>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</si>
  <si>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</si>
  <si>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</si>
  <si>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</si>
  <si>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</si>
  <si>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</si>
  <si>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</si>
  <si>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</si>
  <si>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</si>
  <si>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</si>
  <si>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</si>
  <si>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</si>
  <si>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</si>
  <si>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</si>
  <si>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</si>
  <si>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</si>
  <si>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</si>
  <si>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</si>
  <si>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</si>
  <si>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</si>
  <si>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</si>
  <si>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</si>
  <si>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</si>
  <si>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</si>
  <si>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</si>
  <si>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</si>
  <si>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</si>
  <si>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</si>
  <si>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</si>
  <si>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</si>
  <si>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</si>
  <si>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</si>
  <si>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</si>
  <si>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</si>
  <si>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</si>
  <si>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</si>
  <si>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</si>
  <si>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</si>
  <si>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</si>
  <si>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</si>
  <si>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</si>
  <si>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</si>
  <si>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</si>
  <si>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</si>
  <si>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</si>
  <si>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</si>
  <si>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</si>
  <si>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</si>
  <si>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</si>
  <si>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</si>
  <si>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</si>
  <si>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</si>
  <si>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</si>
  <si>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</si>
  <si>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</si>
  <si>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</si>
  <si>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</si>
  <si>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</si>
  <si>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</si>
  <si>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</si>
  <si>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</si>
  <si>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</si>
  <si>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</si>
  <si>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</si>
  <si>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</si>
  <si>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</si>
  <si>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</si>
  <si>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</si>
  <si>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</si>
  <si>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</si>
  <si>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</si>
  <si>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</si>
  <si>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</si>
  <si>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</si>
  <si>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</si>
  <si>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</si>
  <si>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</si>
  <si>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</si>
  <si>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</si>
  <si>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</si>
  <si>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</si>
  <si>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</si>
  <si>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</si>
  <si>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</si>
  <si>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</si>
  <si>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</si>
  <si>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</si>
  <si>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</si>
  <si>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</si>
  <si>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</si>
  <si>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</si>
  <si>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</si>
  <si>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</si>
  <si>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</si>
  <si>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</si>
  <si>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</si>
  <si>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</si>
  <si>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</si>
  <si>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</si>
  <si>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</si>
  <si>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</si>
  <si>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</si>
  <si>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</si>
  <si>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</si>
  <si>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</si>
  <si>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</si>
  <si>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</si>
  <si>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</si>
  <si>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</si>
  <si>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</si>
  <si>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</si>
  <si>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</si>
  <si>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</si>
  <si>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</si>
  <si>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</si>
  <si>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</si>
  <si>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</si>
  <si>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</si>
  <si>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</si>
  <si>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</si>
  <si>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</si>
  <si>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</si>
  <si>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</si>
  <si>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</si>
  <si>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</si>
  <si>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</si>
  <si>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</si>
  <si>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</si>
  <si>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</si>
  <si>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</si>
  <si>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</si>
  <si>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</si>
  <si>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</si>
  <si>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</si>
  <si>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</si>
  <si>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</si>
  <si>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</si>
  <si>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</si>
  <si>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</si>
  <si>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</si>
  <si>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</si>
  <si>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</si>
  <si>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</si>
  <si>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</si>
  <si>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</si>
  <si>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</si>
  <si>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</si>
  <si>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</si>
  <si>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</si>
  <si>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</si>
  <si>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</si>
  <si>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</si>
  <si>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</si>
  <si>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</si>
  <si>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</si>
  <si>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</si>
  <si>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</si>
  <si>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</si>
  <si>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</si>
  <si>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</si>
  <si>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</si>
  <si>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</si>
  <si>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</si>
  <si>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</si>
  <si>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</si>
  <si>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</si>
  <si>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</si>
  <si>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</si>
  <si>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</si>
  <si>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</si>
  <si>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</si>
  <si>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</si>
  <si>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</si>
  <si>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</si>
  <si>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</si>
  <si>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</si>
  <si>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</si>
  <si>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</si>
  <si>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</si>
  <si>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</si>
  <si>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</si>
  <si>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</si>
  <si>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</si>
  <si>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</si>
  <si>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</si>
  <si>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</si>
  <si>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</si>
  <si>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</si>
  <si>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</si>
  <si>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</si>
  <si>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</si>
  <si>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</si>
  <si>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</si>
  <si>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</si>
  <si>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</si>
  <si>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</si>
  <si>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</si>
  <si>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</si>
  <si>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</si>
  <si>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</si>
  <si>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</si>
  <si>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</si>
  <si>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</si>
  <si>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</si>
  <si>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</si>
  <si>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</si>
  <si>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</si>
  <si>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</si>
  <si>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</si>
  <si>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</si>
  <si>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</si>
  <si>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</si>
  <si>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</si>
  <si>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</si>
  <si>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</si>
  <si>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</si>
  <si>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</si>
  <si>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</si>
  <si>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</si>
  <si>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</si>
  <si>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</si>
  <si>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</si>
  <si>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</si>
  <si>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</si>
  <si>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</si>
  <si>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</si>
  <si>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</si>
  <si>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</si>
  <si>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</si>
  <si>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</si>
  <si>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</si>
  <si>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</si>
  <si>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</si>
  <si>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</si>
  <si>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</si>
  <si>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</si>
  <si>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</si>
  <si>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</si>
  <si>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</si>
  <si>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</si>
  <si>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</si>
  <si>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</si>
  <si>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</si>
  <si>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</si>
  <si>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</si>
  <si>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</si>
  <si>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</si>
  <si>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</si>
  <si>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</si>
  <si>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</si>
  <si>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</si>
  <si>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</si>
  <si>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</si>
  <si>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Вакуумный выключатель  - 3 шт.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</si>
  <si>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</si>
  <si>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</si>
  <si>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</si>
  <si>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</si>
  <si>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</si>
  <si>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</si>
  <si>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</si>
  <si>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</si>
  <si>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2022</t>
  </si>
  <si>
    <t>РП-1</t>
  </si>
  <si>
    <t>Год раскрытия информации: 2021 год</t>
  </si>
  <si>
    <t>РП-1, яч.7, 9, 11 замена МВ на ВВ</t>
  </si>
  <si>
    <t>M_UES_P32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</si>
  <si>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песонала,обновление усатервших  коммутационных аппаратов </t>
  </si>
  <si>
    <t>2,292 млн.руб.</t>
  </si>
  <si>
    <t>РП-1 ячейки 7,9,11</t>
  </si>
  <si>
    <t>ВВ</t>
  </si>
  <si>
    <t>РП-1 яч.7,9,11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</si>
  <si>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</si>
  <si>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Замена МВ в РП-1 на ВВ-3 шт.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</si>
  <si>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</si>
  <si>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Год 2022</t>
  </si>
  <si>
    <t>Год 2023</t>
  </si>
  <si>
    <t>Год 2024</t>
  </si>
  <si>
    <t>Год 2025</t>
  </si>
  <si>
    <t>Год 2026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</si>
  <si>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</si>
  <si>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</si>
  <si>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</si>
  <si>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ВВ шт.</t>
  </si>
  <si>
    <t>другое3)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</si>
  <si>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</si>
  <si>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</si>
  <si>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</si>
  <si>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</si>
  <si>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</si>
  <si>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</si>
  <si>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</si>
  <si>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</si>
  <si>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АО"Учалинские электрические сети "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</si>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</sst>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6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10" fillId="0" borderId="0" xfId="61" applyNumberFormat="1" applyFont="1" applyBorder="1" applyAlignment="1">
      <alignment horizontal="left" vertical="center"/>
    </xf>
    <xf numFmtId="0" fontId="10" fillId="0" borderId="0" xfId="61" applyNumberFormat="1" applyFont="1" applyBorder="1" applyAlignment="1">
      <alignment vertical="center"/>
    </xf>
    <xf numFmtId="0" fontId="10" fillId="0" borderId="0" xfId="61" applyNumberFormat="1" applyFont="1" applyBorder="1" applyAlignment="1">
      <alignment horizontal="left"/>
    </xf>
    <xf numFmtId="0" fontId="10" fillId="0" borderId="0" xfId="61" applyNumberFormat="1" applyFont="1" applyBorder="1" applyAlignment="1">
      <alignment vertical="top" wrapText="1"/>
    </xf>
    <xf numFmtId="0" fontId="44" fillId="0" borderId="0" xfId="61" applyFont="1" applyAlignment="1">
      <alignment horizontal="left"/>
    </xf>
    <xf numFmtId="0" fontId="45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1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1" applyFont="1" applyFill="1" applyBorder="1" applyAlignment="1">
      <alignment horizontal="center" vertical="center" wrapText="1"/>
    </xf>
    <xf numFmtId="0" fontId="41" fillId="0" borderId="2" xfId="61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center" vertical="center"/>
    </xf>
    <xf numFmtId="49" fontId="10" fillId="0" borderId="1" xfId="61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39" fillId="0" borderId="23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3" applyNumberFormat="1" applyFont="1" applyFill="1" applyBorder="1" applyAlignment="1">
      <alignment horizontal="left" vertical="center"/>
    </xf>
    <xf numFmtId="0" fontId="48" fillId="0" borderId="0" xfId="2" applyFont="1" applyFill="1" applyAlignment="1">
      <alignment horizontal="right"/>
    </xf>
    <xf numFmtId="0" fontId="41" fillId="0" borderId="1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1" applyFont="1" applyBorder="1" applyAlignment="1">
      <alignment horizontal="center" vertical="center" wrapText="1"/>
    </xf>
    <xf numFmtId="0" fontId="41" fillId="0" borderId="7" xfId="6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1" applyFont="1" applyBorder="1" applyAlignment="1">
      <alignment horizontal="left" vertical="center"/>
    </xf>
    <xf numFmtId="0" fontId="41" fillId="0" borderId="10" xfId="61" applyFont="1" applyBorder="1" applyAlignment="1">
      <alignment horizontal="center" vertical="center"/>
    </xf>
    <xf numFmtId="0" fontId="41" fillId="0" borderId="6" xfId="61" applyFont="1" applyBorder="1" applyAlignment="1">
      <alignment horizontal="center" vertical="center"/>
    </xf>
    <xf numFmtId="0" fontId="41" fillId="0" borderId="2" xfId="61" applyFont="1" applyBorder="1" applyAlignment="1">
      <alignment horizontal="center" vertical="center"/>
    </xf>
    <xf numFmtId="0" fontId="41" fillId="0" borderId="9" xfId="61" applyFont="1" applyFill="1" applyBorder="1" applyAlignment="1">
      <alignment horizontal="center" vertical="center" wrapText="1"/>
    </xf>
    <xf numFmtId="0" fontId="41" fillId="0" borderId="8" xfId="61" applyFont="1" applyFill="1" applyBorder="1" applyAlignment="1">
      <alignment horizontal="center" vertical="center" wrapText="1"/>
    </xf>
    <xf numFmtId="0" fontId="41" fillId="0" borderId="22" xfId="61" applyFont="1" applyFill="1" applyBorder="1" applyAlignment="1">
      <alignment horizontal="center" vertical="center" wrapText="1"/>
    </xf>
    <xf numFmtId="0" fontId="41" fillId="0" borderId="21" xfId="61" applyFont="1" applyFill="1" applyBorder="1" applyAlignment="1">
      <alignment horizontal="center" vertical="center" wrapText="1"/>
    </xf>
    <xf numFmtId="0" fontId="41" fillId="0" borderId="10" xfId="61" applyFont="1" applyFill="1" applyBorder="1" applyAlignment="1">
      <alignment horizontal="center" vertical="center" wrapText="1"/>
    </xf>
    <xf numFmtId="0" fontId="41" fillId="0" borderId="2" xfId="61" applyFont="1" applyFill="1" applyBorder="1" applyAlignment="1">
      <alignment horizontal="center" vertical="center" wrapText="1"/>
    </xf>
    <xf numFmtId="49" fontId="10" fillId="0" borderId="0" xfId="61" applyNumberFormat="1" applyFont="1" applyBorder="1" applyAlignment="1">
      <alignment horizontal="left" vertical="top"/>
    </xf>
    <xf numFmtId="0" fontId="41" fillId="0" borderId="6" xfId="61" applyFont="1" applyFill="1" applyBorder="1" applyAlignment="1">
      <alignment horizontal="center" vertical="center" wrapText="1"/>
    </xf>
    <xf numFmtId="0" fontId="41" fillId="0" borderId="3" xfId="61" applyFont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1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70" fontId="41" fillId="0" borderId="1" xfId="0" applyNumberFormat="1" applyFont="1" applyBorder="1" applyAlignment="1">
      <alignment horizontal="center" vertical="center" wrapText="1"/>
    </xf>
    <xf numFmtId="170" fontId="41" fillId="0" borderId="1" xfId="0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 wrapText="1"/>
    </xf>
    <xf numFmtId="168" fontId="41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168" fontId="46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justify"/>
    </xf>
    <xf numFmtId="0" fontId="39" fillId="0" borderId="24" xfId="0" applyFont="1" applyBorder="1" applyAlignment="1">
      <alignment horizontal="justify" vertical="center"/>
    </xf>
    <xf numFmtId="0" fontId="39" fillId="0" borderId="24" xfId="0" applyFont="1" applyBorder="1" applyAlignment="1">
      <alignment horizontal="center" vertical="center"/>
    </xf>
    <xf numFmtId="0" fontId="40" fillId="0" borderId="23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/>
    </xf>
    <xf numFmtId="0" fontId="40" fillId="0" borderId="25" xfId="0" applyFont="1" applyBorder="1" applyAlignment="1">
      <alignment vertical="top" wrapText="1"/>
    </xf>
    <xf numFmtId="0" fontId="39" fillId="0" borderId="26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justify"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justify" vertical="top" wrapText="1"/>
    </xf>
    <xf numFmtId="0" fontId="40" fillId="0" borderId="23" xfId="0" applyFont="1" applyBorder="1" applyAlignment="1">
      <alignment horizontal="justify" vertical="top" wrapText="1"/>
    </xf>
    <xf numFmtId="0" fontId="40" fillId="0" borderId="24" xfId="0" applyFont="1" applyBorder="1" applyAlignment="1">
      <alignment vertical="top" wrapText="1"/>
    </xf>
    <xf numFmtId="0" fontId="39" fillId="0" borderId="24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top" wrapText="1"/>
    </xf>
    <xf numFmtId="0" fontId="39" fillId="0" borderId="25" xfId="0" applyFont="1" applyBorder="1" applyAlignment="1">
      <alignment vertical="top" wrapText="1"/>
    </xf>
    <xf numFmtId="0" fontId="40" fillId="0" borderId="24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left" vertical="top" wrapText="1"/>
    </xf>
    <xf numFmtId="0" fontId="39" fillId="0" borderId="25" xfId="0" applyFont="1" applyBorder="1"/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3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03"/>
      <c r="C5" s="103" t="s">
        <v>345</v>
      </c>
      <c r="D5" s="102"/>
      <c r="E5" s="102"/>
      <c r="F5" s="102"/>
      <c r="G5" s="102"/>
      <c r="H5" s="102"/>
      <c r="I5" s="102"/>
      <c r="J5" s="10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49" t="s">
        <v>6</v>
      </c>
      <c r="B7" s="149"/>
      <c r="C7" s="14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50" t="s">
        <v>322</v>
      </c>
      <c r="B9" s="151"/>
      <c r="C9" s="151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46" t="s">
        <v>5</v>
      </c>
      <c r="B10" s="146"/>
      <c r="C10" s="14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43" t="s">
        <v>347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46" t="s">
        <v>4</v>
      </c>
      <c r="B13" s="146"/>
      <c r="C13" s="14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42" t="s">
        <v>346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46" t="s">
        <v>3</v>
      </c>
      <c r="B16" s="146"/>
      <c r="C16" s="14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47" t="s">
        <v>306</v>
      </c>
      <c r="B18" s="148"/>
      <c r="C18" s="14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205</v>
      </c>
      <c r="C22" s="34" t="s">
        <v>332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66.75" customHeight="1" x14ac:dyDescent="0.25">
      <c r="A23" s="22" t="s">
        <v>60</v>
      </c>
      <c r="B23" s="33" t="s">
        <v>61</v>
      </c>
      <c r="C23" s="218" t="s">
        <v>348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99" t="s">
        <v>268</v>
      </c>
      <c r="C24" s="104" t="s">
        <v>350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99" t="s">
        <v>72</v>
      </c>
      <c r="C25" s="104" t="s">
        <v>324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99" t="s">
        <v>71</v>
      </c>
      <c r="C26" s="104" t="s">
        <v>333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99" t="s">
        <v>269</v>
      </c>
      <c r="C27" s="104" t="s">
        <v>325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99" t="s">
        <v>270</v>
      </c>
      <c r="C28" s="104" t="s">
        <v>325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99" t="s">
        <v>271</v>
      </c>
      <c r="C29" s="104" t="s">
        <v>325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272</v>
      </c>
      <c r="C30" s="104" t="s">
        <v>325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273</v>
      </c>
      <c r="C31" s="104" t="s">
        <v>325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274</v>
      </c>
      <c r="C32" s="34" t="s">
        <v>326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287</v>
      </c>
      <c r="B33" s="37" t="s">
        <v>275</v>
      </c>
      <c r="C33" s="34" t="s">
        <v>326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278</v>
      </c>
      <c r="B34" s="37" t="s">
        <v>69</v>
      </c>
      <c r="C34" s="34" t="s">
        <v>323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288</v>
      </c>
      <c r="B35" s="37" t="s">
        <v>276</v>
      </c>
      <c r="C35" s="34" t="s">
        <v>325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279</v>
      </c>
      <c r="B36" s="37" t="s">
        <v>277</v>
      </c>
      <c r="C36" s="34" t="s">
        <v>325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289</v>
      </c>
      <c r="B37" s="37" t="s">
        <v>201</v>
      </c>
      <c r="C37" s="34" t="s">
        <v>325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280</v>
      </c>
      <c r="B38" s="37" t="s">
        <v>318</v>
      </c>
      <c r="C38" s="34" t="s">
        <v>334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290</v>
      </c>
      <c r="B39" s="37" t="s">
        <v>301</v>
      </c>
      <c r="C39" s="34" t="s">
        <v>341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281</v>
      </c>
      <c r="B40" s="37" t="s">
        <v>315</v>
      </c>
      <c r="C40" s="34" t="s">
        <v>341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292</v>
      </c>
      <c r="B41" s="37" t="s">
        <v>293</v>
      </c>
      <c r="C41" s="34" t="s">
        <v>341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282</v>
      </c>
      <c r="B42" s="37" t="s">
        <v>307</v>
      </c>
      <c r="C42" s="34" t="s">
        <v>341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302</v>
      </c>
      <c r="B43" s="37" t="s">
        <v>308</v>
      </c>
      <c r="C43" s="34" t="s">
        <v>341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283</v>
      </c>
      <c r="B44" s="37" t="s">
        <v>309</v>
      </c>
      <c r="C44" s="34" t="s">
        <v>341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303</v>
      </c>
      <c r="B45" s="37" t="s">
        <v>316</v>
      </c>
      <c r="C45" s="105" t="s">
        <v>349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284</v>
      </c>
      <c r="B46" s="37" t="s">
        <v>317</v>
      </c>
      <c r="C46" s="105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H25" sqref="H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03" t="str">
        <f>'1. паспорт местоположение'!C5</f>
        <v>Год раскрытия информации: 2021 год</v>
      </c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</row>
    <row r="7" spans="1:30" s="10" customFormat="1" x14ac:dyDescent="0.2">
      <c r="A7" s="15"/>
      <c r="H7" s="14"/>
    </row>
    <row r="8" spans="1:30" s="10" customFormat="1" ht="18.75" x14ac:dyDescent="0.2">
      <c r="A8" s="149" t="s">
        <v>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30" s="10" customFormat="1" ht="18.75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</row>
    <row r="10" spans="1:30" s="10" customFormat="1" ht="18.75" customHeight="1" x14ac:dyDescent="0.2">
      <c r="A10" s="148" t="s">
        <v>322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</row>
    <row r="11" spans="1:30" s="10" customFormat="1" ht="18.75" customHeight="1" x14ac:dyDescent="0.2">
      <c r="A11" s="146" t="s">
        <v>5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30" s="10" customFormat="1" ht="18.75" x14ac:dyDescent="0.2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96" t="str">
        <f>'1. паспорт местоположение'!C12</f>
        <v>M_UES_P32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46" t="s">
        <v>4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</row>
    <row r="15" spans="1:30" s="7" customFormat="1" ht="15.75" customHeight="1" x14ac:dyDescent="0.2">
      <c r="A15" s="154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РП-1, яч.7, 9, 11 замена МВ на ВВ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46" t="s">
        <v>3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</row>
    <row r="18" spans="1:113" s="2" customFormat="1" ht="15" customHeight="1" x14ac:dyDescent="0.2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</row>
    <row r="19" spans="1:113" s="2" customFormat="1" ht="15" customHeight="1" x14ac:dyDescent="0.2">
      <c r="A19" s="148" t="s">
        <v>296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</row>
    <row r="20" spans="1:113" s="49" customFormat="1" ht="21" customHeight="1" x14ac:dyDescent="0.25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</row>
    <row r="21" spans="1:113" ht="46.5" customHeight="1" x14ac:dyDescent="0.25">
      <c r="A21" s="157" t="s">
        <v>2</v>
      </c>
      <c r="B21" s="160" t="s">
        <v>192</v>
      </c>
      <c r="C21" s="161"/>
      <c r="D21" s="164" t="s">
        <v>95</v>
      </c>
      <c r="E21" s="160" t="s">
        <v>313</v>
      </c>
      <c r="F21" s="161"/>
      <c r="G21" s="160" t="s">
        <v>203</v>
      </c>
      <c r="H21" s="161"/>
      <c r="I21" s="160" t="s">
        <v>94</v>
      </c>
      <c r="J21" s="161"/>
      <c r="K21" s="164" t="s">
        <v>93</v>
      </c>
      <c r="L21" s="160" t="s">
        <v>92</v>
      </c>
      <c r="M21" s="161"/>
      <c r="N21" s="160" t="s">
        <v>310</v>
      </c>
      <c r="O21" s="161"/>
      <c r="P21" s="164" t="s">
        <v>91</v>
      </c>
      <c r="Q21" s="152" t="s">
        <v>90</v>
      </c>
      <c r="R21" s="168"/>
      <c r="S21" s="152" t="s">
        <v>89</v>
      </c>
      <c r="T21" s="153"/>
    </row>
    <row r="22" spans="1:113" ht="204.75" customHeight="1" x14ac:dyDescent="0.25">
      <c r="A22" s="158"/>
      <c r="B22" s="162"/>
      <c r="C22" s="163"/>
      <c r="D22" s="167"/>
      <c r="E22" s="162"/>
      <c r="F22" s="163"/>
      <c r="G22" s="162"/>
      <c r="H22" s="163"/>
      <c r="I22" s="162"/>
      <c r="J22" s="163"/>
      <c r="K22" s="165"/>
      <c r="L22" s="162"/>
      <c r="M22" s="163"/>
      <c r="N22" s="162"/>
      <c r="O22" s="163"/>
      <c r="P22" s="165"/>
      <c r="Q22" s="79" t="s">
        <v>88</v>
      </c>
      <c r="R22" s="79" t="s">
        <v>295</v>
      </c>
      <c r="S22" s="79" t="s">
        <v>87</v>
      </c>
      <c r="T22" s="79" t="s">
        <v>86</v>
      </c>
    </row>
    <row r="23" spans="1:113" ht="51.75" customHeight="1" x14ac:dyDescent="0.25">
      <c r="A23" s="159"/>
      <c r="B23" s="100" t="s">
        <v>84</v>
      </c>
      <c r="C23" s="100" t="s">
        <v>85</v>
      </c>
      <c r="D23" s="165"/>
      <c r="E23" s="100" t="s">
        <v>84</v>
      </c>
      <c r="F23" s="100" t="s">
        <v>85</v>
      </c>
      <c r="G23" s="100" t="s">
        <v>84</v>
      </c>
      <c r="H23" s="100" t="s">
        <v>85</v>
      </c>
      <c r="I23" s="100" t="s">
        <v>84</v>
      </c>
      <c r="J23" s="100" t="s">
        <v>85</v>
      </c>
      <c r="K23" s="100" t="s">
        <v>84</v>
      </c>
      <c r="L23" s="100" t="s">
        <v>84</v>
      </c>
      <c r="M23" s="100" t="s">
        <v>85</v>
      </c>
      <c r="N23" s="100" t="s">
        <v>84</v>
      </c>
      <c r="O23" s="100" t="s">
        <v>85</v>
      </c>
      <c r="P23" s="101" t="s">
        <v>84</v>
      </c>
      <c r="Q23" s="79" t="s">
        <v>84</v>
      </c>
      <c r="R23" s="79" t="s">
        <v>84</v>
      </c>
      <c r="S23" s="79" t="s">
        <v>84</v>
      </c>
      <c r="T23" s="79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07" customFormat="1" ht="78" customHeight="1" x14ac:dyDescent="0.25">
      <c r="A25" s="50" t="s">
        <v>62</v>
      </c>
      <c r="B25" s="106" t="s">
        <v>344</v>
      </c>
      <c r="C25" s="106" t="s">
        <v>344</v>
      </c>
      <c r="D25" s="106" t="s">
        <v>335</v>
      </c>
      <c r="E25" s="106" t="s">
        <v>335</v>
      </c>
      <c r="F25" s="106" t="s">
        <v>351</v>
      </c>
      <c r="G25" s="106" t="s">
        <v>352</v>
      </c>
      <c r="H25" s="106" t="s">
        <v>352</v>
      </c>
      <c r="I25" s="106" t="s">
        <v>342</v>
      </c>
      <c r="J25" s="108" t="s">
        <v>343</v>
      </c>
      <c r="K25" s="50" t="s">
        <v>343</v>
      </c>
      <c r="L25" s="50" t="s">
        <v>340</v>
      </c>
      <c r="M25" s="50" t="s">
        <v>340</v>
      </c>
      <c r="N25" s="50"/>
      <c r="O25" s="50"/>
      <c r="P25" s="50" t="s">
        <v>341</v>
      </c>
      <c r="Q25" s="106" t="s">
        <v>341</v>
      </c>
      <c r="R25" s="106" t="s">
        <v>341</v>
      </c>
      <c r="S25" s="106" t="s">
        <v>341</v>
      </c>
      <c r="T25" s="106" t="s">
        <v>341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66" t="s">
        <v>319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294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K21:K22"/>
    <mergeCell ref="B29:R29"/>
    <mergeCell ref="L21:M22"/>
    <mergeCell ref="N21:O22"/>
    <mergeCell ref="P21:P22"/>
    <mergeCell ref="D21:D23"/>
    <mergeCell ref="B21:C22"/>
    <mergeCell ref="Q21:R21"/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tabSelected="1" view="pageBreakPreview" topLeftCell="A25" zoomScale="85" zoomScaleSheetLayoutView="85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03"/>
      <c r="C5" s="103" t="str">
        <f>'1. паспорт местоположение'!C5</f>
        <v>Год раскрытия информации: 2021 год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49" t="s">
        <v>6</v>
      </c>
      <c r="B7" s="149"/>
      <c r="C7" s="14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49"/>
      <c r="B8" s="149"/>
      <c r="C8" s="149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48" t="s">
        <v>322</v>
      </c>
      <c r="B9" s="148"/>
      <c r="C9" s="148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46" t="s">
        <v>5</v>
      </c>
      <c r="B10" s="146"/>
      <c r="C10" s="146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49"/>
      <c r="B11" s="149"/>
      <c r="C11" s="149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96" t="str">
        <f>'1. паспорт местоположение'!C12</f>
        <v>M_UES_P32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46" t="s">
        <v>4</v>
      </c>
      <c r="B13" s="146"/>
      <c r="C13" s="146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54"/>
      <c r="B14" s="154"/>
      <c r="C14" s="154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РП-1, яч.7, 9, 11 замена МВ на ВВ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46" t="s">
        <v>3</v>
      </c>
      <c r="B16" s="146"/>
      <c r="C16" s="14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55"/>
      <c r="B17" s="155"/>
      <c r="C17" s="15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47" t="s">
        <v>291</v>
      </c>
      <c r="B18" s="147"/>
      <c r="C18" s="14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75.75" customHeight="1" x14ac:dyDescent="0.2">
      <c r="A22" s="22" t="s">
        <v>62</v>
      </c>
      <c r="B22" s="28" t="s">
        <v>299</v>
      </c>
      <c r="C22" s="40" t="s">
        <v>353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311</v>
      </c>
      <c r="C24" s="34" t="s">
        <v>354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312</v>
      </c>
      <c r="C25" s="34" t="s">
        <v>349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200</v>
      </c>
      <c r="C26" s="219" t="s">
        <v>355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300</v>
      </c>
      <c r="C27" s="34" t="s">
        <v>327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2024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04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workbookViewId="0">
      <selection activeCell="D38" sqref="C38:D54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28" bestFit="1" customWidth="1"/>
    <col min="4" max="4" width="12.85546875" style="128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03"/>
      <c r="C5" s="103"/>
      <c r="D5" s="103"/>
      <c r="E5" s="103"/>
      <c r="F5" s="103"/>
      <c r="G5" s="103"/>
      <c r="H5" s="103"/>
      <c r="I5" s="103" t="str">
        <f>'1. паспорт местоположение'!C5</f>
        <v>Год раскрытия информации: 2021 год</v>
      </c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</row>
    <row r="6" spans="1:44" ht="18.75" x14ac:dyDescent="0.3">
      <c r="K6" s="13"/>
    </row>
    <row r="7" spans="1:44" ht="18.75" x14ac:dyDescent="0.25">
      <c r="A7" s="149" t="s">
        <v>6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20.25" x14ac:dyDescent="0.25">
      <c r="A9" s="170" t="s">
        <v>322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44" x14ac:dyDescent="0.2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96"/>
      <c r="C12" s="96"/>
      <c r="D12" s="96"/>
      <c r="E12" s="96"/>
      <c r="F12" s="96"/>
      <c r="G12" s="96"/>
      <c r="H12" s="96"/>
      <c r="I12" s="96" t="str">
        <f>'1. паспорт местоположение'!C12</f>
        <v>M_UES_P32</v>
      </c>
      <c r="J12" s="96"/>
      <c r="K12" s="96"/>
      <c r="L12" s="96"/>
    </row>
    <row r="13" spans="1:44" x14ac:dyDescent="0.25">
      <c r="A13" s="146" t="s">
        <v>4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</row>
    <row r="14" spans="1:44" ht="18.75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РП-1, яч.7, 9, 11 замена МВ на ВВ</v>
      </c>
      <c r="J15" s="5"/>
      <c r="K15" s="5"/>
      <c r="L15" s="5"/>
    </row>
    <row r="16" spans="1:44" x14ac:dyDescent="0.25">
      <c r="A16" s="146" t="s">
        <v>3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ht="15.75" customHeight="1" x14ac:dyDescent="0.25">
      <c r="L17" s="78"/>
    </row>
    <row r="18" spans="1:12" x14ac:dyDescent="0.25">
      <c r="K18" s="77"/>
    </row>
    <row r="19" spans="1:12" ht="15.75" customHeight="1" x14ac:dyDescent="0.25">
      <c r="A19" s="169" t="s">
        <v>297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1:12" x14ac:dyDescent="0.25">
      <c r="A20" s="57"/>
      <c r="B20" s="57"/>
      <c r="C20" s="129"/>
      <c r="D20" s="129"/>
      <c r="E20" s="76"/>
      <c r="F20" s="76"/>
      <c r="G20" s="76"/>
      <c r="H20" s="76"/>
      <c r="I20" s="76"/>
      <c r="J20" s="76"/>
      <c r="K20" s="76"/>
      <c r="L20" s="76"/>
    </row>
    <row r="21" spans="1:12" ht="28.5" customHeight="1" x14ac:dyDescent="0.25">
      <c r="A21" s="171" t="s">
        <v>191</v>
      </c>
      <c r="B21" s="171" t="s">
        <v>190</v>
      </c>
      <c r="C21" s="177" t="s">
        <v>237</v>
      </c>
      <c r="D21" s="177"/>
      <c r="E21" s="177"/>
      <c r="F21" s="177"/>
      <c r="G21" s="177"/>
      <c r="H21" s="177"/>
      <c r="I21" s="172" t="s">
        <v>189</v>
      </c>
      <c r="J21" s="174" t="s">
        <v>239</v>
      </c>
      <c r="K21" s="171" t="s">
        <v>188</v>
      </c>
      <c r="L21" s="173" t="s">
        <v>238</v>
      </c>
    </row>
    <row r="22" spans="1:12" ht="58.5" customHeight="1" x14ac:dyDescent="0.25">
      <c r="A22" s="171"/>
      <c r="B22" s="171"/>
      <c r="C22" s="178" t="s">
        <v>1</v>
      </c>
      <c r="D22" s="178"/>
      <c r="E22" s="90"/>
      <c r="F22" s="91"/>
      <c r="G22" s="179" t="s">
        <v>0</v>
      </c>
      <c r="H22" s="180"/>
      <c r="I22" s="172"/>
      <c r="J22" s="175"/>
      <c r="K22" s="171"/>
      <c r="L22" s="173"/>
    </row>
    <row r="23" spans="1:12" ht="47.25" x14ac:dyDescent="0.25">
      <c r="A23" s="171"/>
      <c r="B23" s="171"/>
      <c r="C23" s="109" t="s">
        <v>187</v>
      </c>
      <c r="D23" s="109" t="s">
        <v>186</v>
      </c>
      <c r="E23" s="75" t="s">
        <v>187</v>
      </c>
      <c r="F23" s="75" t="s">
        <v>186</v>
      </c>
      <c r="G23" s="75" t="s">
        <v>187</v>
      </c>
      <c r="H23" s="75" t="s">
        <v>186</v>
      </c>
      <c r="I23" s="172"/>
      <c r="J23" s="176"/>
      <c r="K23" s="171"/>
      <c r="L23" s="173"/>
    </row>
    <row r="24" spans="1:12" x14ac:dyDescent="0.25">
      <c r="A24" s="64">
        <v>1</v>
      </c>
      <c r="B24" s="64">
        <v>2</v>
      </c>
      <c r="C24" s="109">
        <v>3</v>
      </c>
      <c r="D24" s="109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1">
        <v>1</v>
      </c>
      <c r="B25" s="72" t="s">
        <v>185</v>
      </c>
      <c r="C25" s="130"/>
      <c r="D25" s="136"/>
      <c r="E25" s="73"/>
      <c r="F25" s="73"/>
      <c r="G25" s="130"/>
      <c r="H25" s="136"/>
      <c r="I25" s="73"/>
      <c r="J25" s="73"/>
      <c r="K25" s="114"/>
      <c r="L25" s="115"/>
    </row>
    <row r="26" spans="1:12" ht="21.75" customHeight="1" x14ac:dyDescent="0.25">
      <c r="A26" s="71" t="s">
        <v>184</v>
      </c>
      <c r="B26" s="74" t="s">
        <v>244</v>
      </c>
      <c r="C26" s="131"/>
      <c r="D26" s="132"/>
      <c r="E26" s="73"/>
      <c r="F26" s="73"/>
      <c r="G26" s="131"/>
      <c r="H26" s="132"/>
      <c r="I26" s="73"/>
      <c r="J26" s="73"/>
      <c r="K26" s="114"/>
      <c r="L26" s="114"/>
    </row>
    <row r="27" spans="1:12" s="60" customFormat="1" ht="39" customHeight="1" x14ac:dyDescent="0.25">
      <c r="A27" s="71" t="s">
        <v>183</v>
      </c>
      <c r="B27" s="74" t="s">
        <v>246</v>
      </c>
      <c r="C27" s="131"/>
      <c r="D27" s="132"/>
      <c r="E27" s="73"/>
      <c r="F27" s="73"/>
      <c r="G27" s="131"/>
      <c r="H27" s="132"/>
      <c r="I27" s="73"/>
      <c r="J27" s="73"/>
      <c r="K27" s="114"/>
      <c r="L27" s="114"/>
    </row>
    <row r="28" spans="1:12" s="60" customFormat="1" ht="70.5" customHeight="1" x14ac:dyDescent="0.25">
      <c r="A28" s="71" t="s">
        <v>245</v>
      </c>
      <c r="B28" s="74" t="s">
        <v>250</v>
      </c>
      <c r="C28" s="131"/>
      <c r="D28" s="132"/>
      <c r="E28" s="73"/>
      <c r="F28" s="73"/>
      <c r="G28" s="131"/>
      <c r="H28" s="132"/>
      <c r="I28" s="73"/>
      <c r="J28" s="73"/>
      <c r="K28" s="114"/>
      <c r="L28" s="114"/>
    </row>
    <row r="29" spans="1:12" s="60" customFormat="1" ht="54" customHeight="1" x14ac:dyDescent="0.25">
      <c r="A29" s="71" t="s">
        <v>182</v>
      </c>
      <c r="B29" s="74" t="s">
        <v>249</v>
      </c>
      <c r="C29" s="131"/>
      <c r="D29" s="132"/>
      <c r="E29" s="73"/>
      <c r="F29" s="73"/>
      <c r="G29" s="131"/>
      <c r="H29" s="132"/>
      <c r="I29" s="73"/>
      <c r="J29" s="73"/>
      <c r="K29" s="114"/>
      <c r="L29" s="114"/>
    </row>
    <row r="30" spans="1:12" s="60" customFormat="1" ht="42" customHeight="1" x14ac:dyDescent="0.25">
      <c r="A30" s="71" t="s">
        <v>181</v>
      </c>
      <c r="B30" s="74" t="s">
        <v>251</v>
      </c>
      <c r="C30" s="131"/>
      <c r="D30" s="131"/>
      <c r="E30" s="116"/>
      <c r="F30" s="116"/>
      <c r="G30" s="131"/>
      <c r="H30" s="131"/>
      <c r="I30" s="116"/>
      <c r="J30" s="116"/>
      <c r="K30" s="116"/>
      <c r="L30" s="116"/>
    </row>
    <row r="31" spans="1:12" s="60" customFormat="1" ht="37.5" customHeight="1" x14ac:dyDescent="0.25">
      <c r="A31" s="71" t="s">
        <v>180</v>
      </c>
      <c r="B31" s="70" t="s">
        <v>247</v>
      </c>
      <c r="C31" s="131"/>
      <c r="D31" s="131"/>
      <c r="E31" s="116"/>
      <c r="F31" s="116"/>
      <c r="G31" s="131"/>
      <c r="H31" s="131"/>
      <c r="I31" s="116"/>
      <c r="J31" s="116"/>
      <c r="K31" s="116"/>
      <c r="L31" s="116"/>
    </row>
    <row r="32" spans="1:12" s="60" customFormat="1" ht="31.5" x14ac:dyDescent="0.25">
      <c r="A32" s="71" t="s">
        <v>178</v>
      </c>
      <c r="B32" s="70" t="s">
        <v>252</v>
      </c>
      <c r="C32" s="131"/>
      <c r="D32" s="131"/>
      <c r="E32" s="116"/>
      <c r="F32" s="116"/>
      <c r="G32" s="131"/>
      <c r="H32" s="131"/>
      <c r="I32" s="116"/>
      <c r="J32" s="116"/>
      <c r="K32" s="116"/>
      <c r="L32" s="116"/>
    </row>
    <row r="33" spans="1:12" s="60" customFormat="1" ht="54" customHeight="1" x14ac:dyDescent="0.25">
      <c r="A33" s="71" t="s">
        <v>263</v>
      </c>
      <c r="B33" s="70" t="s">
        <v>206</v>
      </c>
      <c r="C33" s="131"/>
      <c r="D33" s="131"/>
      <c r="E33" s="116"/>
      <c r="F33" s="116"/>
      <c r="G33" s="131"/>
      <c r="H33" s="131"/>
      <c r="I33" s="116"/>
      <c r="J33" s="116"/>
      <c r="K33" s="116"/>
      <c r="L33" s="116"/>
    </row>
    <row r="34" spans="1:12" s="60" customFormat="1" ht="47.25" customHeight="1" x14ac:dyDescent="0.25">
      <c r="A34" s="71" t="s">
        <v>264</v>
      </c>
      <c r="B34" s="70" t="s">
        <v>256</v>
      </c>
      <c r="C34" s="131"/>
      <c r="D34" s="131"/>
      <c r="E34" s="116"/>
      <c r="F34" s="116"/>
      <c r="G34" s="131"/>
      <c r="H34" s="131"/>
      <c r="I34" s="116"/>
      <c r="J34" s="116"/>
      <c r="K34" s="116"/>
      <c r="L34" s="116"/>
    </row>
    <row r="35" spans="1:12" s="60" customFormat="1" ht="49.5" customHeight="1" x14ac:dyDescent="0.25">
      <c r="A35" s="71" t="s">
        <v>265</v>
      </c>
      <c r="B35" s="70" t="s">
        <v>179</v>
      </c>
      <c r="C35" s="131"/>
      <c r="D35" s="131"/>
      <c r="E35" s="116"/>
      <c r="F35" s="116"/>
      <c r="G35" s="131"/>
      <c r="H35" s="131"/>
      <c r="I35" s="116"/>
      <c r="J35" s="116"/>
      <c r="K35" s="116"/>
      <c r="L35" s="116"/>
    </row>
    <row r="36" spans="1:12" ht="37.5" customHeight="1" x14ac:dyDescent="0.25">
      <c r="A36" s="71" t="s">
        <v>266</v>
      </c>
      <c r="B36" s="70" t="s">
        <v>248</v>
      </c>
      <c r="C36" s="131"/>
      <c r="D36" s="131"/>
      <c r="E36" s="116"/>
      <c r="F36" s="116"/>
      <c r="G36" s="131"/>
      <c r="H36" s="131"/>
      <c r="I36" s="116"/>
      <c r="J36" s="116"/>
      <c r="K36" s="116"/>
      <c r="L36" s="116"/>
    </row>
    <row r="37" spans="1:12" x14ac:dyDescent="0.25">
      <c r="A37" s="75" t="s">
        <v>267</v>
      </c>
      <c r="B37" s="124" t="s">
        <v>177</v>
      </c>
      <c r="C37" s="130"/>
      <c r="D37" s="140"/>
      <c r="E37" s="73"/>
      <c r="F37" s="73"/>
      <c r="G37" s="130"/>
      <c r="H37" s="140"/>
      <c r="I37" s="73"/>
      <c r="J37" s="73"/>
      <c r="K37" s="114"/>
      <c r="L37" s="114"/>
    </row>
    <row r="38" spans="1:12" x14ac:dyDescent="0.25">
      <c r="A38" s="75" t="s">
        <v>328</v>
      </c>
      <c r="B38" s="125" t="s">
        <v>176</v>
      </c>
      <c r="C38" s="220">
        <v>2024</v>
      </c>
      <c r="D38" s="220">
        <v>2024</v>
      </c>
      <c r="E38" s="73"/>
      <c r="F38" s="73"/>
      <c r="G38" s="130"/>
      <c r="H38" s="140"/>
      <c r="I38" s="73"/>
      <c r="J38" s="73"/>
      <c r="K38" s="114"/>
      <c r="L38" s="114"/>
    </row>
    <row r="39" spans="1:12" ht="63" x14ac:dyDescent="0.25">
      <c r="A39" s="75" t="s">
        <v>175</v>
      </c>
      <c r="B39" s="124" t="s">
        <v>253</v>
      </c>
      <c r="C39" s="221"/>
      <c r="D39" s="222"/>
      <c r="E39" s="114"/>
      <c r="F39" s="114"/>
      <c r="G39" s="127"/>
      <c r="H39" s="133"/>
      <c r="I39" s="73"/>
      <c r="J39" s="73"/>
      <c r="K39" s="114"/>
      <c r="L39" s="114"/>
    </row>
    <row r="40" spans="1:12" ht="33.75" customHeight="1" x14ac:dyDescent="0.25">
      <c r="A40" s="75" t="s">
        <v>174</v>
      </c>
      <c r="B40" s="124" t="s">
        <v>255</v>
      </c>
      <c r="C40" s="220">
        <v>2024</v>
      </c>
      <c r="D40" s="220">
        <v>2024</v>
      </c>
      <c r="E40" s="114"/>
      <c r="F40" s="114"/>
      <c r="G40" s="127"/>
      <c r="H40" s="133"/>
      <c r="I40" s="73"/>
      <c r="J40" s="73"/>
      <c r="K40" s="114"/>
      <c r="L40" s="114"/>
    </row>
    <row r="41" spans="1:12" ht="63" customHeight="1" x14ac:dyDescent="0.25">
      <c r="A41" s="75">
        <v>3</v>
      </c>
      <c r="B41" s="125" t="s">
        <v>320</v>
      </c>
      <c r="C41" s="223"/>
      <c r="D41" s="224"/>
      <c r="E41" s="114"/>
      <c r="F41" s="114"/>
      <c r="G41" s="134"/>
      <c r="H41" s="135"/>
      <c r="I41" s="73"/>
      <c r="J41" s="73"/>
      <c r="K41" s="114"/>
      <c r="L41" s="114"/>
    </row>
    <row r="42" spans="1:12" ht="58.5" customHeight="1" x14ac:dyDescent="0.25">
      <c r="A42" s="75" t="s">
        <v>173</v>
      </c>
      <c r="B42" s="124" t="s">
        <v>254</v>
      </c>
      <c r="C42" s="220"/>
      <c r="D42" s="220"/>
      <c r="E42" s="114"/>
      <c r="F42" s="114"/>
      <c r="G42" s="127"/>
      <c r="H42" s="133"/>
      <c r="I42" s="73"/>
      <c r="J42" s="73"/>
      <c r="K42" s="114"/>
      <c r="L42" s="114"/>
    </row>
    <row r="43" spans="1:12" ht="34.5" customHeight="1" x14ac:dyDescent="0.25">
      <c r="A43" s="75" t="s">
        <v>172</v>
      </c>
      <c r="B43" s="124" t="s">
        <v>171</v>
      </c>
      <c r="C43" s="220">
        <v>2024</v>
      </c>
      <c r="D43" s="220">
        <v>2024</v>
      </c>
      <c r="E43" s="73"/>
      <c r="F43" s="73"/>
      <c r="G43" s="130"/>
      <c r="H43" s="140"/>
      <c r="I43" s="73"/>
      <c r="J43" s="73"/>
      <c r="K43" s="114"/>
      <c r="L43" s="114"/>
    </row>
    <row r="44" spans="1:12" ht="24.75" customHeight="1" x14ac:dyDescent="0.25">
      <c r="A44" s="75" t="s">
        <v>170</v>
      </c>
      <c r="B44" s="124" t="s">
        <v>169</v>
      </c>
      <c r="C44" s="220">
        <v>2024</v>
      </c>
      <c r="D44" s="220">
        <v>2024</v>
      </c>
      <c r="E44" s="73"/>
      <c r="F44" s="73"/>
      <c r="G44" s="130"/>
      <c r="H44" s="140"/>
      <c r="I44" s="73"/>
      <c r="J44" s="73"/>
      <c r="K44" s="114"/>
      <c r="L44" s="114"/>
    </row>
    <row r="45" spans="1:12" ht="90.75" customHeight="1" x14ac:dyDescent="0.25">
      <c r="A45" s="71" t="s">
        <v>168</v>
      </c>
      <c r="B45" s="70" t="s">
        <v>259</v>
      </c>
      <c r="C45" s="221"/>
      <c r="D45" s="221"/>
      <c r="E45" s="127"/>
      <c r="F45" s="127"/>
      <c r="G45" s="127"/>
      <c r="H45" s="127"/>
      <c r="I45" s="127"/>
      <c r="J45" s="127"/>
      <c r="K45" s="127"/>
      <c r="L45" s="127"/>
    </row>
    <row r="46" spans="1:12" ht="167.25" customHeight="1" x14ac:dyDescent="0.25">
      <c r="A46" s="71" t="s">
        <v>166</v>
      </c>
      <c r="B46" s="70" t="s">
        <v>257</v>
      </c>
      <c r="C46" s="221"/>
      <c r="D46" s="221"/>
      <c r="E46" s="127"/>
      <c r="F46" s="127"/>
      <c r="G46" s="127"/>
      <c r="H46" s="127"/>
      <c r="I46" s="127"/>
      <c r="J46" s="127"/>
      <c r="K46" s="127"/>
      <c r="L46" s="127"/>
    </row>
    <row r="47" spans="1:12" ht="30.75" customHeight="1" x14ac:dyDescent="0.25">
      <c r="A47" s="75" t="s">
        <v>329</v>
      </c>
      <c r="B47" s="124" t="s">
        <v>167</v>
      </c>
      <c r="C47" s="220"/>
      <c r="D47" s="220"/>
      <c r="E47" s="73"/>
      <c r="F47" s="73"/>
      <c r="G47" s="130"/>
      <c r="H47" s="140"/>
      <c r="I47" s="73"/>
      <c r="J47" s="73"/>
      <c r="K47" s="114"/>
      <c r="L47" s="114"/>
    </row>
    <row r="48" spans="1:12" ht="37.5" customHeight="1" x14ac:dyDescent="0.25">
      <c r="A48" s="75">
        <v>4</v>
      </c>
      <c r="B48" s="125" t="s">
        <v>165</v>
      </c>
      <c r="C48" s="220"/>
      <c r="D48" s="220"/>
      <c r="E48" s="73"/>
      <c r="F48" s="73"/>
      <c r="G48" s="130"/>
      <c r="H48" s="140"/>
      <c r="I48" s="73"/>
      <c r="J48" s="73"/>
      <c r="K48" s="114"/>
      <c r="L48" s="114"/>
    </row>
    <row r="49" spans="1:12" ht="35.25" customHeight="1" x14ac:dyDescent="0.25">
      <c r="A49" s="75" t="s">
        <v>164</v>
      </c>
      <c r="B49" s="126" t="s">
        <v>163</v>
      </c>
      <c r="C49" s="220"/>
      <c r="D49" s="220"/>
      <c r="E49" s="114"/>
      <c r="F49" s="114"/>
      <c r="G49" s="127"/>
      <c r="H49" s="133"/>
      <c r="I49" s="73"/>
      <c r="J49" s="73"/>
      <c r="K49" s="114"/>
      <c r="L49" s="114"/>
    </row>
    <row r="50" spans="1:12" ht="86.25" customHeight="1" x14ac:dyDescent="0.25">
      <c r="A50" s="75" t="s">
        <v>162</v>
      </c>
      <c r="B50" s="126" t="s">
        <v>258</v>
      </c>
      <c r="C50" s="220"/>
      <c r="D50" s="220"/>
      <c r="E50" s="114"/>
      <c r="F50" s="114"/>
      <c r="G50" s="127"/>
      <c r="H50" s="133"/>
      <c r="I50" s="73"/>
      <c r="J50" s="73"/>
      <c r="K50" s="114"/>
      <c r="L50" s="114"/>
    </row>
    <row r="51" spans="1:12" ht="77.25" customHeight="1" x14ac:dyDescent="0.25">
      <c r="A51" s="71" t="s">
        <v>160</v>
      </c>
      <c r="B51" s="70" t="s">
        <v>260</v>
      </c>
      <c r="C51" s="221"/>
      <c r="D51" s="221"/>
      <c r="E51" s="127"/>
      <c r="F51" s="127"/>
      <c r="G51" s="127"/>
      <c r="H51" s="127"/>
      <c r="I51" s="127"/>
      <c r="J51" s="127"/>
      <c r="K51" s="127"/>
      <c r="L51" s="127"/>
    </row>
    <row r="52" spans="1:12" ht="71.25" customHeight="1" x14ac:dyDescent="0.25">
      <c r="A52" s="71" t="s">
        <v>158</v>
      </c>
      <c r="B52" s="70" t="s">
        <v>161</v>
      </c>
      <c r="C52" s="221"/>
      <c r="D52" s="221"/>
      <c r="E52" s="127"/>
      <c r="F52" s="127"/>
      <c r="G52" s="127"/>
      <c r="H52" s="127"/>
      <c r="I52" s="127"/>
      <c r="J52" s="127"/>
      <c r="K52" s="127"/>
      <c r="L52" s="127"/>
    </row>
    <row r="53" spans="1:12" ht="48" customHeight="1" x14ac:dyDescent="0.25">
      <c r="A53" s="75" t="s">
        <v>262</v>
      </c>
      <c r="B53" s="98" t="s">
        <v>261</v>
      </c>
      <c r="C53" s="220">
        <v>2024</v>
      </c>
      <c r="D53" s="220">
        <v>2024</v>
      </c>
      <c r="E53" s="73"/>
      <c r="F53" s="73"/>
      <c r="G53" s="130"/>
      <c r="H53" s="140"/>
      <c r="I53" s="73"/>
      <c r="J53" s="73"/>
      <c r="K53" s="114"/>
      <c r="L53" s="114"/>
    </row>
    <row r="54" spans="1:12" ht="46.5" customHeight="1" x14ac:dyDescent="0.25">
      <c r="A54" s="71" t="s">
        <v>330</v>
      </c>
      <c r="B54" s="70" t="s">
        <v>159</v>
      </c>
      <c r="C54" s="221"/>
      <c r="D54" s="221"/>
      <c r="E54" s="127"/>
      <c r="F54" s="127"/>
      <c r="G54" s="127"/>
      <c r="H54" s="127"/>
      <c r="I54" s="127"/>
      <c r="J54" s="127"/>
      <c r="K54" s="127"/>
      <c r="L54" s="127"/>
    </row>
  </sheetData>
  <mergeCells count="18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7:L7"/>
    <mergeCell ref="A9:L9"/>
    <mergeCell ref="A10:L10"/>
    <mergeCell ref="A13:L13"/>
    <mergeCell ref="A8:L8"/>
    <mergeCell ref="A11:L11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2"/>
  <sheetViews>
    <sheetView view="pageBreakPreview" topLeftCell="A42" zoomScale="70" zoomScaleNormal="70" zoomScaleSheetLayoutView="70" workbookViewId="0">
      <selection activeCell="P58" sqref="P58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7.140625" style="52" customWidth="1"/>
    <col min="13" max="13" width="5.28515625" style="52" customWidth="1"/>
    <col min="14" max="14" width="8.5703125" style="52" customWidth="1"/>
    <col min="15" max="15" width="6.140625" style="52" customWidth="1"/>
    <col min="16" max="16" width="7.7109375" style="52" customWidth="1"/>
    <col min="17" max="19" width="6.140625" style="52" customWidth="1"/>
    <col min="20" max="20" width="7.7109375" style="52" customWidth="1"/>
    <col min="21" max="21" width="8.71093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B4" s="103"/>
      <c r="C4" s="103"/>
      <c r="D4" s="103"/>
      <c r="E4" s="103"/>
      <c r="F4" s="103" t="str">
        <f>'1. паспорт местоположение'!C5</f>
        <v>Год раскрытия информации: 2021 год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49" t="s">
        <v>6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</row>
    <row r="8" spans="1:21" ht="18.75" x14ac:dyDescent="0.25">
      <c r="A8" s="148" t="s">
        <v>322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</row>
    <row r="9" spans="1:21" ht="18.75" customHeight="1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</row>
    <row r="11" spans="1:21" ht="18.75" x14ac:dyDescent="0.25">
      <c r="B11" s="96"/>
      <c r="C11" s="96"/>
      <c r="D11" s="96"/>
      <c r="E11" s="96"/>
      <c r="F11" s="96" t="str">
        <f>'1. паспорт местоположение'!C12</f>
        <v>M_UES_P32</v>
      </c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</row>
    <row r="12" spans="1:21" x14ac:dyDescent="0.25">
      <c r="A12" s="146" t="s">
        <v>4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5"/>
      <c r="C14" s="5"/>
      <c r="D14" s="5"/>
      <c r="F14" s="5" t="str">
        <f>'1. паспорт местоположение'!C15</f>
        <v>РП-1, яч.7, 9, 11 замена МВ на ВВ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46" t="s">
        <v>3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</row>
    <row r="16" spans="1:21" x14ac:dyDescent="0.25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</row>
    <row r="17" spans="1:29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9" x14ac:dyDescent="0.25">
      <c r="A18" s="184" t="s">
        <v>298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</row>
    <row r="19" spans="1:29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9" ht="33" customHeight="1" x14ac:dyDescent="0.25">
      <c r="A20" s="182" t="s">
        <v>157</v>
      </c>
      <c r="B20" s="225" t="s">
        <v>156</v>
      </c>
      <c r="C20" s="225" t="s">
        <v>155</v>
      </c>
      <c r="D20" s="225"/>
      <c r="E20" s="226" t="s">
        <v>154</v>
      </c>
      <c r="F20" s="226"/>
      <c r="G20" s="225" t="s">
        <v>153</v>
      </c>
      <c r="H20" s="227" t="s">
        <v>356</v>
      </c>
      <c r="I20" s="227"/>
      <c r="J20" s="227"/>
      <c r="K20" s="227"/>
      <c r="L20" s="227" t="s">
        <v>357</v>
      </c>
      <c r="M20" s="227"/>
      <c r="N20" s="227"/>
      <c r="O20" s="227"/>
      <c r="P20" s="227" t="s">
        <v>358</v>
      </c>
      <c r="Q20" s="227"/>
      <c r="R20" s="227"/>
      <c r="S20" s="227"/>
      <c r="T20" s="227" t="s">
        <v>359</v>
      </c>
      <c r="U20" s="227"/>
      <c r="V20" s="227"/>
      <c r="W20" s="227"/>
      <c r="X20" s="227" t="s">
        <v>360</v>
      </c>
      <c r="Y20" s="227"/>
      <c r="Z20" s="227"/>
      <c r="AA20" s="227"/>
      <c r="AB20" s="228" t="s">
        <v>152</v>
      </c>
      <c r="AC20" s="228"/>
    </row>
    <row r="21" spans="1:29" ht="99.75" customHeight="1" x14ac:dyDescent="0.25">
      <c r="A21" s="183"/>
      <c r="B21" s="225"/>
      <c r="C21" s="225"/>
      <c r="D21" s="225"/>
      <c r="E21" s="226"/>
      <c r="F21" s="226"/>
      <c r="G21" s="225"/>
      <c r="H21" s="225" t="s">
        <v>1</v>
      </c>
      <c r="I21" s="225"/>
      <c r="J21" s="225" t="s">
        <v>151</v>
      </c>
      <c r="K21" s="225"/>
      <c r="L21" s="225" t="s">
        <v>1</v>
      </c>
      <c r="M21" s="225"/>
      <c r="N21" s="225" t="s">
        <v>151</v>
      </c>
      <c r="O21" s="225"/>
      <c r="P21" s="225" t="s">
        <v>1</v>
      </c>
      <c r="Q21" s="225"/>
      <c r="R21" s="225" t="s">
        <v>151</v>
      </c>
      <c r="S21" s="225"/>
      <c r="T21" s="225" t="s">
        <v>1</v>
      </c>
      <c r="U21" s="225"/>
      <c r="V21" s="225" t="s">
        <v>151</v>
      </c>
      <c r="W21" s="225"/>
      <c r="X21" s="225" t="s">
        <v>1</v>
      </c>
      <c r="Y21" s="225"/>
      <c r="Z21" s="225" t="s">
        <v>151</v>
      </c>
      <c r="AA21" s="225"/>
      <c r="AB21" s="228"/>
      <c r="AC21" s="228"/>
    </row>
    <row r="22" spans="1:29" ht="89.25" customHeight="1" x14ac:dyDescent="0.25">
      <c r="A22" s="178"/>
      <c r="B22" s="225"/>
      <c r="C22" s="229" t="s">
        <v>1</v>
      </c>
      <c r="D22" s="229" t="s">
        <v>149</v>
      </c>
      <c r="E22" s="230" t="s">
        <v>361</v>
      </c>
      <c r="F22" s="230" t="s">
        <v>150</v>
      </c>
      <c r="G22" s="225"/>
      <c r="H22" s="231" t="s">
        <v>285</v>
      </c>
      <c r="I22" s="231" t="s">
        <v>286</v>
      </c>
      <c r="J22" s="231" t="s">
        <v>285</v>
      </c>
      <c r="K22" s="231" t="s">
        <v>286</v>
      </c>
      <c r="L22" s="231" t="s">
        <v>285</v>
      </c>
      <c r="M22" s="231" t="s">
        <v>286</v>
      </c>
      <c r="N22" s="231" t="s">
        <v>285</v>
      </c>
      <c r="O22" s="231" t="s">
        <v>286</v>
      </c>
      <c r="P22" s="231" t="s">
        <v>285</v>
      </c>
      <c r="Q22" s="231" t="s">
        <v>286</v>
      </c>
      <c r="R22" s="231" t="s">
        <v>285</v>
      </c>
      <c r="S22" s="231" t="s">
        <v>286</v>
      </c>
      <c r="T22" s="231" t="s">
        <v>285</v>
      </c>
      <c r="U22" s="231" t="s">
        <v>286</v>
      </c>
      <c r="V22" s="231" t="s">
        <v>285</v>
      </c>
      <c r="W22" s="231" t="s">
        <v>286</v>
      </c>
      <c r="X22" s="231" t="s">
        <v>285</v>
      </c>
      <c r="Y22" s="231" t="s">
        <v>286</v>
      </c>
      <c r="Z22" s="231" t="s">
        <v>285</v>
      </c>
      <c r="AA22" s="231" t="s">
        <v>286</v>
      </c>
      <c r="AB22" s="229" t="s">
        <v>1</v>
      </c>
      <c r="AC22" s="229" t="s">
        <v>149</v>
      </c>
    </row>
    <row r="23" spans="1:29" ht="19.5" customHeight="1" x14ac:dyDescent="0.25">
      <c r="A23" s="145">
        <v>1</v>
      </c>
      <c r="B23" s="232">
        <v>2</v>
      </c>
      <c r="C23" s="232">
        <v>3</v>
      </c>
      <c r="D23" s="232">
        <v>4</v>
      </c>
      <c r="E23" s="232"/>
      <c r="F23" s="232">
        <v>6</v>
      </c>
      <c r="G23" s="232">
        <v>7</v>
      </c>
      <c r="H23" s="232">
        <v>8</v>
      </c>
      <c r="I23" s="232">
        <v>9</v>
      </c>
      <c r="J23" s="232">
        <v>10</v>
      </c>
      <c r="K23" s="232">
        <v>11</v>
      </c>
      <c r="L23" s="232">
        <v>12</v>
      </c>
      <c r="M23" s="232">
        <v>13</v>
      </c>
      <c r="N23" s="232">
        <v>14</v>
      </c>
      <c r="O23" s="232">
        <v>15</v>
      </c>
      <c r="P23" s="232">
        <v>16</v>
      </c>
      <c r="Q23" s="232">
        <v>17</v>
      </c>
      <c r="R23" s="232">
        <v>18</v>
      </c>
      <c r="S23" s="232">
        <v>19</v>
      </c>
      <c r="T23" s="232">
        <v>20</v>
      </c>
      <c r="U23" s="232">
        <v>21</v>
      </c>
      <c r="V23" s="232">
        <v>22</v>
      </c>
      <c r="W23" s="232">
        <v>23</v>
      </c>
      <c r="X23" s="232">
        <v>24</v>
      </c>
      <c r="Y23" s="232">
        <v>25</v>
      </c>
      <c r="Z23" s="232">
        <v>26</v>
      </c>
      <c r="AA23" s="232">
        <v>27</v>
      </c>
      <c r="AB23" s="232">
        <v>28</v>
      </c>
      <c r="AC23" s="232">
        <v>29</v>
      </c>
    </row>
    <row r="24" spans="1:29" ht="47.25" customHeight="1" x14ac:dyDescent="0.25">
      <c r="A24" s="66">
        <v>1</v>
      </c>
      <c r="B24" s="233" t="s">
        <v>148</v>
      </c>
      <c r="C24" s="234">
        <f>H24+L24+P24+T24+X24</f>
        <v>8.2530000000000001</v>
      </c>
      <c r="D24" s="235">
        <v>2.7509999999999999</v>
      </c>
      <c r="E24" s="234"/>
      <c r="F24" s="236"/>
      <c r="G24" s="236"/>
      <c r="H24" s="234">
        <v>2.7509999999999999</v>
      </c>
      <c r="I24" s="232"/>
      <c r="J24" s="236"/>
      <c r="K24" s="236"/>
      <c r="L24" s="236">
        <v>2.7509999999999999</v>
      </c>
      <c r="M24" s="236"/>
      <c r="N24" s="236"/>
      <c r="O24" s="236"/>
      <c r="P24" s="236">
        <v>2.7509999999999999</v>
      </c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4">
        <f>C24</f>
        <v>8.2530000000000001</v>
      </c>
      <c r="AC24" s="236"/>
    </row>
    <row r="25" spans="1:29" ht="24" customHeight="1" x14ac:dyDescent="0.25">
      <c r="A25" s="65" t="s">
        <v>147</v>
      </c>
      <c r="B25" s="237" t="s">
        <v>146</v>
      </c>
      <c r="C25" s="232"/>
      <c r="D25" s="232"/>
      <c r="E25" s="236"/>
      <c r="F25" s="236"/>
      <c r="G25" s="234"/>
      <c r="H25" s="232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6"/>
    </row>
    <row r="26" spans="1:29" x14ac:dyDescent="0.25">
      <c r="A26" s="65" t="s">
        <v>145</v>
      </c>
      <c r="B26" s="237" t="s">
        <v>144</v>
      </c>
      <c r="C26" s="238"/>
      <c r="D26" s="238"/>
      <c r="E26" s="238"/>
      <c r="F26" s="238"/>
      <c r="G26" s="232"/>
      <c r="H26" s="238"/>
      <c r="I26" s="234"/>
      <c r="J26" s="232"/>
      <c r="K26" s="232"/>
      <c r="L26" s="232"/>
      <c r="M26" s="232"/>
      <c r="N26" s="232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6"/>
    </row>
    <row r="27" spans="1:29" s="53" customFormat="1" ht="31.5" x14ac:dyDescent="0.25">
      <c r="A27" s="65" t="s">
        <v>143</v>
      </c>
      <c r="B27" s="237" t="s">
        <v>243</v>
      </c>
      <c r="C27" s="239">
        <f>C24</f>
        <v>8.2530000000000001</v>
      </c>
      <c r="D27" s="239">
        <f>D24</f>
        <v>2.7509999999999999</v>
      </c>
      <c r="E27" s="239"/>
      <c r="F27" s="238"/>
      <c r="G27" s="238"/>
      <c r="H27" s="234">
        <v>2.7509999999999999</v>
      </c>
      <c r="I27" s="232"/>
      <c r="J27" s="236"/>
      <c r="K27" s="236"/>
      <c r="L27" s="238">
        <v>2.7509999999999999</v>
      </c>
      <c r="M27" s="238"/>
      <c r="N27" s="238"/>
      <c r="O27" s="238"/>
      <c r="P27" s="238">
        <v>2.7509999999999999</v>
      </c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9">
        <f>C27</f>
        <v>8.2530000000000001</v>
      </c>
      <c r="AC27" s="236"/>
    </row>
    <row r="28" spans="1:29" x14ac:dyDescent="0.25">
      <c r="A28" s="65" t="s">
        <v>142</v>
      </c>
      <c r="B28" s="237" t="s">
        <v>362</v>
      </c>
      <c r="C28" s="238"/>
      <c r="D28" s="238"/>
      <c r="E28" s="238"/>
      <c r="F28" s="238"/>
      <c r="G28" s="238"/>
      <c r="H28" s="238"/>
      <c r="I28" s="239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6"/>
    </row>
    <row r="29" spans="1:29" x14ac:dyDescent="0.25">
      <c r="A29" s="65" t="s">
        <v>141</v>
      </c>
      <c r="B29" s="240" t="s">
        <v>140</v>
      </c>
      <c r="C29" s="238"/>
      <c r="D29" s="238"/>
      <c r="E29" s="238"/>
      <c r="F29" s="238"/>
      <c r="G29" s="238"/>
      <c r="H29" s="238"/>
      <c r="I29" s="239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6"/>
    </row>
    <row r="30" spans="1:29" ht="47.25" x14ac:dyDescent="0.25">
      <c r="A30" s="66" t="s">
        <v>60</v>
      </c>
      <c r="B30" s="233" t="s">
        <v>139</v>
      </c>
      <c r="C30" s="234">
        <f>H30+L30+P30+T30+X30</f>
        <v>6.8759999999999994</v>
      </c>
      <c r="D30" s="238">
        <v>2.2919999999999998</v>
      </c>
      <c r="E30" s="232"/>
      <c r="F30" s="232"/>
      <c r="G30" s="238"/>
      <c r="H30" s="234">
        <v>2.2919999999999998</v>
      </c>
      <c r="I30" s="239"/>
      <c r="J30" s="238"/>
      <c r="K30" s="238"/>
      <c r="L30" s="238">
        <v>2.2919999999999998</v>
      </c>
      <c r="M30" s="238"/>
      <c r="N30" s="238"/>
      <c r="O30" s="238"/>
      <c r="P30" s="238">
        <f>P33+P34</f>
        <v>2.2920000000000003</v>
      </c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39">
        <f>C30</f>
        <v>6.8759999999999994</v>
      </c>
      <c r="AC30" s="236"/>
    </row>
    <row r="31" spans="1:29" ht="21.75" customHeight="1" x14ac:dyDescent="0.25">
      <c r="A31" s="66" t="s">
        <v>138</v>
      </c>
      <c r="B31" s="237" t="s">
        <v>137</v>
      </c>
      <c r="C31" s="234"/>
      <c r="D31" s="239"/>
      <c r="E31" s="234"/>
      <c r="F31" s="232"/>
      <c r="G31" s="238"/>
      <c r="H31" s="234"/>
      <c r="I31" s="239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9"/>
      <c r="AC31" s="236"/>
    </row>
    <row r="32" spans="1:29" ht="31.5" x14ac:dyDescent="0.25">
      <c r="A32" s="66" t="s">
        <v>136</v>
      </c>
      <c r="B32" s="237" t="s">
        <v>135</v>
      </c>
      <c r="C32" s="234"/>
      <c r="D32" s="239"/>
      <c r="E32" s="234"/>
      <c r="F32" s="232"/>
      <c r="G32" s="238"/>
      <c r="H32" s="234"/>
      <c r="I32" s="239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9"/>
      <c r="AC32" s="236"/>
    </row>
    <row r="33" spans="1:29" x14ac:dyDescent="0.25">
      <c r="A33" s="66" t="s">
        <v>134</v>
      </c>
      <c r="B33" s="237" t="s">
        <v>133</v>
      </c>
      <c r="C33" s="234">
        <f>H33+L33+P33+T33+X33</f>
        <v>6.3120000000000003</v>
      </c>
      <c r="D33" s="239">
        <f>C33</f>
        <v>6.3120000000000003</v>
      </c>
      <c r="E33" s="234"/>
      <c r="F33" s="232"/>
      <c r="G33" s="238"/>
      <c r="H33" s="238">
        <v>2.1040000000000001</v>
      </c>
      <c r="I33" s="239"/>
      <c r="J33" s="238"/>
      <c r="K33" s="238"/>
      <c r="L33" s="238">
        <v>2.1040000000000001</v>
      </c>
      <c r="M33" s="238"/>
      <c r="N33" s="238"/>
      <c r="O33" s="238"/>
      <c r="P33" s="238">
        <v>2.1040000000000001</v>
      </c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9">
        <f>C33</f>
        <v>6.3120000000000003</v>
      </c>
      <c r="AC33" s="236"/>
    </row>
    <row r="34" spans="1:29" x14ac:dyDescent="0.25">
      <c r="A34" s="66" t="s">
        <v>132</v>
      </c>
      <c r="B34" s="237" t="s">
        <v>131</v>
      </c>
      <c r="C34" s="234">
        <f t="shared" ref="C34:C35" si="0">H34+L34+P34+T34+X34</f>
        <v>0.56400000000000006</v>
      </c>
      <c r="D34" s="239">
        <f>C34</f>
        <v>0.56400000000000006</v>
      </c>
      <c r="E34" s="234"/>
      <c r="F34" s="232"/>
      <c r="G34" s="232"/>
      <c r="H34" s="238">
        <v>0.188</v>
      </c>
      <c r="I34" s="239"/>
      <c r="J34" s="238"/>
      <c r="K34" s="238"/>
      <c r="L34" s="238">
        <v>0.188</v>
      </c>
      <c r="M34" s="238"/>
      <c r="N34" s="238"/>
      <c r="O34" s="238"/>
      <c r="P34" s="238">
        <v>0.188</v>
      </c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9">
        <f>D34</f>
        <v>0.56400000000000006</v>
      </c>
      <c r="AC34" s="236"/>
    </row>
    <row r="35" spans="1:29" ht="31.5" x14ac:dyDescent="0.25">
      <c r="A35" s="66" t="s">
        <v>59</v>
      </c>
      <c r="B35" s="233" t="s">
        <v>363</v>
      </c>
      <c r="C35" s="234">
        <f t="shared" si="0"/>
        <v>9</v>
      </c>
      <c r="D35" s="239">
        <f>D42</f>
        <v>3</v>
      </c>
      <c r="E35" s="238"/>
      <c r="F35" s="238"/>
      <c r="G35" s="238"/>
      <c r="H35" s="238">
        <v>3</v>
      </c>
      <c r="I35" s="239"/>
      <c r="J35" s="238"/>
      <c r="K35" s="238"/>
      <c r="L35" s="238">
        <v>3</v>
      </c>
      <c r="M35" s="238"/>
      <c r="N35" s="238"/>
      <c r="O35" s="238"/>
      <c r="P35" s="238">
        <v>3</v>
      </c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6"/>
    </row>
    <row r="36" spans="1:29" ht="31.5" x14ac:dyDescent="0.25">
      <c r="A36" s="65" t="s">
        <v>130</v>
      </c>
      <c r="B36" s="241" t="s">
        <v>129</v>
      </c>
      <c r="C36" s="242"/>
      <c r="D36" s="238"/>
      <c r="E36" s="238"/>
      <c r="F36" s="238"/>
      <c r="G36" s="238"/>
      <c r="H36" s="242"/>
      <c r="I36" s="239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6"/>
    </row>
    <row r="37" spans="1:29" x14ac:dyDescent="0.25">
      <c r="A37" s="65" t="s">
        <v>128</v>
      </c>
      <c r="B37" s="241" t="s">
        <v>118</v>
      </c>
      <c r="C37" s="242"/>
      <c r="D37" s="238"/>
      <c r="E37" s="238"/>
      <c r="F37" s="238"/>
      <c r="G37" s="238"/>
      <c r="H37" s="242">
        <f>C37</f>
        <v>0</v>
      </c>
      <c r="I37" s="239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>
        <f>C37</f>
        <v>0</v>
      </c>
      <c r="AC37" s="236"/>
    </row>
    <row r="38" spans="1:29" x14ac:dyDescent="0.25">
      <c r="A38" s="65" t="s">
        <v>127</v>
      </c>
      <c r="B38" s="241" t="s">
        <v>116</v>
      </c>
      <c r="C38" s="242"/>
      <c r="D38" s="238"/>
      <c r="E38" s="238"/>
      <c r="F38" s="238"/>
      <c r="G38" s="238"/>
      <c r="H38" s="242"/>
      <c r="I38" s="239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  <c r="Y38" s="238"/>
      <c r="Z38" s="238"/>
      <c r="AA38" s="238"/>
      <c r="AB38" s="238"/>
      <c r="AC38" s="236"/>
    </row>
    <row r="39" spans="1:29" ht="31.5" x14ac:dyDescent="0.25">
      <c r="A39" s="65" t="s">
        <v>126</v>
      </c>
      <c r="B39" s="237" t="s">
        <v>114</v>
      </c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8"/>
      <c r="V39" s="238"/>
      <c r="W39" s="238"/>
      <c r="X39" s="238"/>
      <c r="Y39" s="238"/>
      <c r="Z39" s="238"/>
      <c r="AA39" s="238"/>
      <c r="AB39" s="238"/>
      <c r="AC39" s="236"/>
    </row>
    <row r="40" spans="1:29" ht="31.5" x14ac:dyDescent="0.25">
      <c r="A40" s="65" t="s">
        <v>125</v>
      </c>
      <c r="B40" s="237" t="s">
        <v>112</v>
      </c>
      <c r="C40" s="238"/>
      <c r="D40" s="238"/>
      <c r="E40" s="238"/>
      <c r="F40" s="238"/>
      <c r="G40" s="238"/>
      <c r="H40" s="238"/>
      <c r="I40" s="239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6"/>
    </row>
    <row r="41" spans="1:29" x14ac:dyDescent="0.25">
      <c r="A41" s="65" t="s">
        <v>124</v>
      </c>
      <c r="B41" s="237" t="s">
        <v>110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8.75" x14ac:dyDescent="0.25">
      <c r="A42" s="65" t="s">
        <v>123</v>
      </c>
      <c r="B42" s="243" t="s">
        <v>364</v>
      </c>
      <c r="C42" s="234">
        <f t="shared" ref="C42" si="1">H42+L42+P42+T42+X42</f>
        <v>9</v>
      </c>
      <c r="D42" s="239">
        <v>3</v>
      </c>
      <c r="E42" s="238"/>
      <c r="F42" s="238"/>
      <c r="G42" s="238"/>
      <c r="H42" s="244">
        <v>3</v>
      </c>
      <c r="I42" s="239"/>
      <c r="J42" s="238"/>
      <c r="K42" s="238"/>
      <c r="L42" s="238">
        <v>3</v>
      </c>
      <c r="M42" s="238"/>
      <c r="N42" s="238"/>
      <c r="O42" s="238"/>
      <c r="P42" s="238">
        <v>3</v>
      </c>
      <c r="Q42" s="238"/>
      <c r="R42" s="238"/>
      <c r="S42" s="238"/>
      <c r="T42" s="238"/>
      <c r="U42" s="238"/>
      <c r="V42" s="238"/>
      <c r="W42" s="238"/>
      <c r="X42" s="238"/>
      <c r="Y42" s="238"/>
      <c r="Z42" s="238"/>
      <c r="AA42" s="238"/>
      <c r="AB42" s="238"/>
      <c r="AC42" s="236"/>
    </row>
    <row r="43" spans="1:29" x14ac:dyDescent="0.25">
      <c r="A43" s="66" t="s">
        <v>58</v>
      </c>
      <c r="B43" s="233" t="s">
        <v>122</v>
      </c>
      <c r="C43" s="232"/>
      <c r="D43" s="238"/>
      <c r="E43" s="238"/>
      <c r="F43" s="238"/>
      <c r="G43" s="238"/>
      <c r="H43" s="232"/>
      <c r="I43" s="239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38"/>
      <c r="V43" s="238"/>
      <c r="W43" s="238"/>
      <c r="X43" s="238"/>
      <c r="Y43" s="238"/>
      <c r="Z43" s="238"/>
      <c r="AA43" s="238"/>
      <c r="AB43" s="238"/>
      <c r="AC43" s="236"/>
    </row>
    <row r="44" spans="1:29" x14ac:dyDescent="0.25">
      <c r="A44" s="65" t="s">
        <v>121</v>
      </c>
      <c r="B44" s="237" t="s">
        <v>120</v>
      </c>
      <c r="C44" s="238"/>
      <c r="D44" s="238"/>
      <c r="E44" s="238"/>
      <c r="F44" s="238"/>
      <c r="G44" s="238"/>
      <c r="H44" s="238"/>
      <c r="I44" s="239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6"/>
    </row>
    <row r="45" spans="1:29" x14ac:dyDescent="0.25">
      <c r="A45" s="65" t="s">
        <v>119</v>
      </c>
      <c r="B45" s="237" t="s">
        <v>118</v>
      </c>
      <c r="C45" s="238">
        <f>C37</f>
        <v>0</v>
      </c>
      <c r="D45" s="238">
        <f>D37</f>
        <v>0</v>
      </c>
      <c r="E45" s="238"/>
      <c r="F45" s="238"/>
      <c r="G45" s="238"/>
      <c r="H45" s="238">
        <f>C45</f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  <c r="U45" s="238"/>
      <c r="V45" s="238"/>
      <c r="W45" s="238"/>
      <c r="X45" s="238"/>
      <c r="Y45" s="238"/>
      <c r="Z45" s="238"/>
      <c r="AA45" s="238"/>
      <c r="AB45" s="238">
        <f>C45</f>
        <v>0</v>
      </c>
      <c r="AC45" s="236"/>
    </row>
    <row r="46" spans="1:29" x14ac:dyDescent="0.25">
      <c r="A46" s="65" t="s">
        <v>117</v>
      </c>
      <c r="B46" s="237" t="s">
        <v>116</v>
      </c>
      <c r="C46" s="238"/>
      <c r="D46" s="238"/>
      <c r="E46" s="238"/>
      <c r="F46" s="238"/>
      <c r="G46" s="238"/>
      <c r="H46" s="238"/>
      <c r="I46" s="239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6"/>
    </row>
    <row r="47" spans="1:29" ht="31.5" x14ac:dyDescent="0.25">
      <c r="A47" s="65" t="s">
        <v>115</v>
      </c>
      <c r="B47" s="237" t="s">
        <v>114</v>
      </c>
      <c r="C47" s="238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6"/>
    </row>
    <row r="48" spans="1:29" ht="31.5" x14ac:dyDescent="0.25">
      <c r="A48" s="65" t="s">
        <v>113</v>
      </c>
      <c r="B48" s="237" t="s">
        <v>112</v>
      </c>
      <c r="C48" s="238"/>
      <c r="D48" s="238"/>
      <c r="E48" s="238"/>
      <c r="F48" s="238"/>
      <c r="G48" s="238"/>
      <c r="H48" s="238"/>
      <c r="I48" s="239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6"/>
    </row>
    <row r="49" spans="1:29" x14ac:dyDescent="0.25">
      <c r="A49" s="65" t="s">
        <v>111</v>
      </c>
      <c r="B49" s="237" t="s">
        <v>110</v>
      </c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238"/>
      <c r="V49" s="238"/>
      <c r="W49" s="238"/>
      <c r="X49" s="238"/>
      <c r="Y49" s="238"/>
      <c r="Z49" s="238"/>
      <c r="AA49" s="238"/>
      <c r="AB49" s="238"/>
      <c r="AC49" s="236"/>
    </row>
    <row r="50" spans="1:29" ht="18.75" x14ac:dyDescent="0.25">
      <c r="A50" s="65" t="s">
        <v>109</v>
      </c>
      <c r="B50" s="243" t="s">
        <v>364</v>
      </c>
      <c r="C50" s="244">
        <f>C35</f>
        <v>9</v>
      </c>
      <c r="D50" s="244">
        <f>D35</f>
        <v>3</v>
      </c>
      <c r="E50" s="238"/>
      <c r="F50" s="238"/>
      <c r="G50" s="238"/>
      <c r="H50" s="244">
        <v>3</v>
      </c>
      <c r="I50" s="239"/>
      <c r="J50" s="238"/>
      <c r="K50" s="238"/>
      <c r="L50" s="238">
        <v>3</v>
      </c>
      <c r="M50" s="238"/>
      <c r="N50" s="238"/>
      <c r="O50" s="238"/>
      <c r="P50" s="238">
        <v>3</v>
      </c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9">
        <f>C50</f>
        <v>9</v>
      </c>
      <c r="AC50" s="236"/>
    </row>
    <row r="51" spans="1:29" ht="35.25" customHeight="1" x14ac:dyDescent="0.25">
      <c r="A51" s="66" t="s">
        <v>56</v>
      </c>
      <c r="B51" s="233" t="s">
        <v>108</v>
      </c>
      <c r="C51" s="234">
        <f>C30</f>
        <v>6.8759999999999994</v>
      </c>
      <c r="D51" s="238">
        <f>D30</f>
        <v>2.2919999999999998</v>
      </c>
      <c r="E51" s="238"/>
      <c r="F51" s="238"/>
      <c r="G51" s="238"/>
      <c r="H51" s="234">
        <f>H30</f>
        <v>2.2919999999999998</v>
      </c>
      <c r="I51" s="239"/>
      <c r="J51" s="238"/>
      <c r="K51" s="238"/>
      <c r="L51" s="238">
        <v>2.2919999999999998</v>
      </c>
      <c r="M51" s="238"/>
      <c r="N51" s="238"/>
      <c r="O51" s="238"/>
      <c r="P51" s="238">
        <v>2.2919999999999998</v>
      </c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9">
        <f>C51</f>
        <v>6.8759999999999994</v>
      </c>
      <c r="AC51" s="236"/>
    </row>
    <row r="52" spans="1:29" x14ac:dyDescent="0.25">
      <c r="A52" s="65" t="s">
        <v>107</v>
      </c>
      <c r="B52" s="237" t="s">
        <v>106</v>
      </c>
      <c r="C52" s="234"/>
      <c r="D52" s="238"/>
      <c r="E52" s="238"/>
      <c r="F52" s="238"/>
      <c r="G52" s="238"/>
      <c r="H52" s="234"/>
      <c r="I52" s="239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9"/>
      <c r="AC52" s="236"/>
    </row>
    <row r="53" spans="1:29" x14ac:dyDescent="0.25">
      <c r="A53" s="65" t="s">
        <v>105</v>
      </c>
      <c r="B53" s="237" t="s">
        <v>99</v>
      </c>
      <c r="C53" s="238"/>
      <c r="D53" s="238"/>
      <c r="E53" s="238"/>
      <c r="F53" s="238"/>
      <c r="G53" s="238"/>
      <c r="H53" s="238"/>
      <c r="I53" s="239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C53" s="236"/>
    </row>
    <row r="54" spans="1:29" x14ac:dyDescent="0.25">
      <c r="A54" s="65" t="s">
        <v>104</v>
      </c>
      <c r="B54" s="241" t="s">
        <v>98</v>
      </c>
      <c r="C54" s="242">
        <f>C45</f>
        <v>0</v>
      </c>
      <c r="D54" s="238">
        <f>D45</f>
        <v>0</v>
      </c>
      <c r="E54" s="238"/>
      <c r="F54" s="238"/>
      <c r="G54" s="238"/>
      <c r="H54" s="242">
        <f>C54</f>
        <v>0</v>
      </c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>
        <f>C54</f>
        <v>0</v>
      </c>
      <c r="AC54" s="236"/>
    </row>
    <row r="55" spans="1:29" x14ac:dyDescent="0.25">
      <c r="A55" s="65" t="s">
        <v>103</v>
      </c>
      <c r="B55" s="241" t="s">
        <v>97</v>
      </c>
      <c r="C55" s="242"/>
      <c r="D55" s="238"/>
      <c r="E55" s="238"/>
      <c r="F55" s="238"/>
      <c r="G55" s="238"/>
      <c r="H55" s="242"/>
      <c r="I55" s="239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6"/>
    </row>
    <row r="56" spans="1:29" x14ac:dyDescent="0.25">
      <c r="A56" s="65" t="s">
        <v>102</v>
      </c>
      <c r="B56" s="241" t="s">
        <v>96</v>
      </c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6"/>
    </row>
    <row r="57" spans="1:29" ht="18.75" x14ac:dyDescent="0.25">
      <c r="A57" s="65" t="s">
        <v>101</v>
      </c>
      <c r="B57" s="243" t="s">
        <v>364</v>
      </c>
      <c r="C57" s="244">
        <f>C50</f>
        <v>9</v>
      </c>
      <c r="D57" s="239">
        <f>D50</f>
        <v>3</v>
      </c>
      <c r="E57" s="232"/>
      <c r="F57" s="232"/>
      <c r="G57" s="238"/>
      <c r="H57" s="244">
        <f>H50</f>
        <v>3</v>
      </c>
      <c r="I57" s="239"/>
      <c r="J57" s="238"/>
      <c r="K57" s="238"/>
      <c r="L57" s="238">
        <v>3</v>
      </c>
      <c r="M57" s="238"/>
      <c r="N57" s="238"/>
      <c r="O57" s="238"/>
      <c r="P57" s="238">
        <v>3</v>
      </c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9">
        <f>C57</f>
        <v>9</v>
      </c>
      <c r="AC57" s="236"/>
    </row>
    <row r="58" spans="1:29" ht="36.75" customHeight="1" x14ac:dyDescent="0.25">
      <c r="A58" s="66" t="s">
        <v>55</v>
      </c>
      <c r="B58" s="245" t="s">
        <v>199</v>
      </c>
      <c r="C58" s="242"/>
      <c r="D58" s="238"/>
      <c r="E58" s="232"/>
      <c r="F58" s="232"/>
      <c r="G58" s="238"/>
      <c r="H58" s="239"/>
      <c r="I58" s="239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6"/>
    </row>
    <row r="59" spans="1:29" x14ac:dyDescent="0.25">
      <c r="A59" s="66" t="s">
        <v>53</v>
      </c>
      <c r="B59" s="233" t="s">
        <v>100</v>
      </c>
      <c r="C59" s="232"/>
      <c r="D59" s="238"/>
      <c r="E59" s="238"/>
      <c r="F59" s="238"/>
      <c r="G59" s="238"/>
      <c r="H59" s="239"/>
      <c r="I59" s="239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38"/>
      <c r="AA59" s="238"/>
      <c r="AB59" s="238"/>
      <c r="AC59" s="236"/>
    </row>
    <row r="60" spans="1:29" x14ac:dyDescent="0.25">
      <c r="A60" s="65" t="s">
        <v>193</v>
      </c>
      <c r="B60" s="246" t="s">
        <v>120</v>
      </c>
      <c r="C60" s="247"/>
      <c r="D60" s="238"/>
      <c r="E60" s="238"/>
      <c r="F60" s="238"/>
      <c r="G60" s="238"/>
      <c r="H60" s="239"/>
      <c r="I60" s="239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6"/>
    </row>
    <row r="61" spans="1:29" x14ac:dyDescent="0.25">
      <c r="A61" s="65" t="s">
        <v>194</v>
      </c>
      <c r="B61" s="246" t="s">
        <v>118</v>
      </c>
      <c r="C61" s="247"/>
      <c r="D61" s="238"/>
      <c r="E61" s="238"/>
      <c r="F61" s="238"/>
      <c r="G61" s="238"/>
      <c r="H61" s="239"/>
      <c r="I61" s="238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8"/>
      <c r="U61" s="238"/>
      <c r="V61" s="238"/>
      <c r="W61" s="238"/>
      <c r="X61" s="238"/>
      <c r="Y61" s="238"/>
      <c r="Z61" s="238"/>
      <c r="AA61" s="238"/>
      <c r="AB61" s="238"/>
      <c r="AC61" s="236"/>
    </row>
    <row r="62" spans="1:29" x14ac:dyDescent="0.25">
      <c r="A62" s="65" t="s">
        <v>195</v>
      </c>
      <c r="B62" s="246" t="s">
        <v>116</v>
      </c>
      <c r="C62" s="247"/>
      <c r="D62" s="238"/>
      <c r="E62" s="238"/>
      <c r="F62" s="238"/>
      <c r="G62" s="238"/>
      <c r="H62" s="239"/>
      <c r="I62" s="239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8"/>
      <c r="U62" s="238"/>
      <c r="V62" s="238"/>
      <c r="W62" s="238"/>
      <c r="X62" s="238"/>
      <c r="Y62" s="238"/>
      <c r="Z62" s="238"/>
      <c r="AA62" s="238"/>
      <c r="AB62" s="238"/>
      <c r="AC62" s="236"/>
    </row>
    <row r="63" spans="1:29" x14ac:dyDescent="0.25">
      <c r="A63" s="65" t="s">
        <v>196</v>
      </c>
      <c r="B63" s="246" t="s">
        <v>198</v>
      </c>
      <c r="C63" s="238"/>
      <c r="D63" s="238"/>
      <c r="E63" s="238"/>
      <c r="F63" s="238"/>
      <c r="G63" s="238"/>
      <c r="H63" s="239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  <c r="Y63" s="238"/>
      <c r="Z63" s="238"/>
      <c r="AA63" s="238"/>
      <c r="AB63" s="238"/>
      <c r="AC63" s="236"/>
    </row>
    <row r="64" spans="1:29" ht="18.75" x14ac:dyDescent="0.25">
      <c r="A64" s="65" t="s">
        <v>197</v>
      </c>
      <c r="B64" s="243" t="s">
        <v>365</v>
      </c>
      <c r="C64" s="242"/>
      <c r="D64" s="238"/>
      <c r="E64" s="238"/>
      <c r="F64" s="238"/>
      <c r="G64" s="238"/>
      <c r="H64" s="239"/>
      <c r="I64" s="239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8"/>
      <c r="U64" s="238"/>
      <c r="V64" s="238"/>
      <c r="W64" s="238"/>
      <c r="X64" s="238"/>
      <c r="Y64" s="238"/>
      <c r="Z64" s="238"/>
      <c r="AA64" s="238"/>
      <c r="AB64" s="238"/>
      <c r="AC64" s="236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187"/>
      <c r="C66" s="187"/>
      <c r="D66" s="187"/>
      <c r="E66" s="187"/>
      <c r="F66" s="187"/>
      <c r="G66" s="187"/>
      <c r="H66" s="187"/>
      <c r="I66" s="187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188"/>
      <c r="C68" s="188"/>
      <c r="D68" s="188"/>
      <c r="E68" s="188"/>
      <c r="F68" s="188"/>
      <c r="G68" s="188"/>
      <c r="H68" s="188"/>
      <c r="I68" s="188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187"/>
      <c r="C70" s="187"/>
      <c r="D70" s="187"/>
      <c r="E70" s="187"/>
      <c r="F70" s="187"/>
      <c r="G70" s="187"/>
      <c r="H70" s="187"/>
      <c r="I70" s="187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187"/>
      <c r="C72" s="187"/>
      <c r="D72" s="187"/>
      <c r="E72" s="187"/>
      <c r="F72" s="187"/>
      <c r="G72" s="187"/>
      <c r="H72" s="187"/>
      <c r="I72" s="187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188"/>
      <c r="C73" s="188"/>
      <c r="D73" s="188"/>
      <c r="E73" s="188"/>
      <c r="F73" s="188"/>
      <c r="G73" s="188"/>
      <c r="H73" s="188"/>
      <c r="I73" s="188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187"/>
      <c r="C74" s="187"/>
      <c r="D74" s="187"/>
      <c r="E74" s="187"/>
      <c r="F74" s="187"/>
      <c r="G74" s="187"/>
      <c r="H74" s="187"/>
      <c r="I74" s="187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185"/>
      <c r="C75" s="185"/>
      <c r="D75" s="185"/>
      <c r="E75" s="185"/>
      <c r="F75" s="185"/>
      <c r="G75" s="185"/>
      <c r="H75" s="185"/>
      <c r="I75" s="185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186"/>
      <c r="C77" s="186"/>
      <c r="D77" s="186"/>
      <c r="E77" s="186"/>
      <c r="F77" s="186"/>
      <c r="G77" s="186"/>
      <c r="H77" s="186"/>
      <c r="I77" s="186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6">
    <mergeCell ref="X21:Y21"/>
    <mergeCell ref="Z21:AA21"/>
    <mergeCell ref="T20:W20"/>
    <mergeCell ref="X20:AA20"/>
    <mergeCell ref="AB20:AC21"/>
    <mergeCell ref="T21:U21"/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V21:W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I16" zoomScale="70" zoomScaleSheetLayoutView="7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 t="str">
        <f>'1. паспорт местоположение'!C5</f>
        <v>Год раскрытия информации: 2021 год</v>
      </c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</row>
    <row r="6" spans="1:48" ht="18.75" x14ac:dyDescent="0.3">
      <c r="AV6" s="13"/>
    </row>
    <row r="7" spans="1:48" ht="18.75" x14ac:dyDescent="0.25">
      <c r="A7" s="149" t="s">
        <v>6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</row>
    <row r="8" spans="1:48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</row>
    <row r="9" spans="1:48" ht="18.75" x14ac:dyDescent="0.25">
      <c r="A9" s="148" t="s">
        <v>322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</row>
    <row r="10" spans="1:48" ht="15.75" x14ac:dyDescent="0.2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</row>
    <row r="11" spans="1:48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</row>
    <row r="12" spans="1:48" ht="18.75" x14ac:dyDescent="0.25"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X12" s="96" t="str">
        <f>'1. паспорт местоположение'!C12</f>
        <v>M_UES_P32</v>
      </c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</row>
    <row r="13" spans="1:48" ht="15.75" x14ac:dyDescent="0.25">
      <c r="A13" s="146" t="s">
        <v>4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</row>
    <row r="14" spans="1:48" ht="18.75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яч.7, 9, 11 замена МВ на ВВ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46" t="s">
        <v>3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</row>
    <row r="17" spans="1:48" x14ac:dyDescent="0.25">
      <c r="A17" s="189"/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</row>
    <row r="18" spans="1:48" ht="14.25" customHeight="1" x14ac:dyDescent="0.25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</row>
    <row r="19" spans="1:48" x14ac:dyDescent="0.25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</row>
    <row r="20" spans="1:48" s="20" customFormat="1" x14ac:dyDescent="0.25">
      <c r="A20" s="190"/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  <c r="AR20" s="190"/>
      <c r="AS20" s="190"/>
      <c r="AT20" s="190"/>
      <c r="AU20" s="190"/>
      <c r="AV20" s="190"/>
    </row>
    <row r="21" spans="1:48" s="20" customFormat="1" x14ac:dyDescent="0.25">
      <c r="A21" s="191" t="s">
        <v>304</v>
      </c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</row>
    <row r="22" spans="1:48" s="20" customFormat="1" ht="58.5" customHeight="1" x14ac:dyDescent="0.25">
      <c r="A22" s="192" t="s">
        <v>49</v>
      </c>
      <c r="B22" s="195" t="s">
        <v>21</v>
      </c>
      <c r="C22" s="192" t="s">
        <v>48</v>
      </c>
      <c r="D22" s="192" t="s">
        <v>47</v>
      </c>
      <c r="E22" s="198" t="s">
        <v>314</v>
      </c>
      <c r="F22" s="199"/>
      <c r="G22" s="199"/>
      <c r="H22" s="199"/>
      <c r="I22" s="199"/>
      <c r="J22" s="199"/>
      <c r="K22" s="199"/>
      <c r="L22" s="200"/>
      <c r="M22" s="192" t="s">
        <v>46</v>
      </c>
      <c r="N22" s="192" t="s">
        <v>45</v>
      </c>
      <c r="O22" s="192" t="s">
        <v>44</v>
      </c>
      <c r="P22" s="201" t="s">
        <v>202</v>
      </c>
      <c r="Q22" s="201" t="s">
        <v>43</v>
      </c>
      <c r="R22" s="201" t="s">
        <v>42</v>
      </c>
      <c r="S22" s="201" t="s">
        <v>41</v>
      </c>
      <c r="T22" s="201"/>
      <c r="U22" s="202" t="s">
        <v>40</v>
      </c>
      <c r="V22" s="202" t="s">
        <v>39</v>
      </c>
      <c r="W22" s="201" t="s">
        <v>38</v>
      </c>
      <c r="X22" s="201" t="s">
        <v>37</v>
      </c>
      <c r="Y22" s="201" t="s">
        <v>36</v>
      </c>
      <c r="Z22" s="215" t="s">
        <v>35</v>
      </c>
      <c r="AA22" s="201" t="s">
        <v>34</v>
      </c>
      <c r="AB22" s="201" t="s">
        <v>33</v>
      </c>
      <c r="AC22" s="201" t="s">
        <v>32</v>
      </c>
      <c r="AD22" s="201" t="s">
        <v>31</v>
      </c>
      <c r="AE22" s="201" t="s">
        <v>30</v>
      </c>
      <c r="AF22" s="201" t="s">
        <v>29</v>
      </c>
      <c r="AG22" s="201"/>
      <c r="AH22" s="201"/>
      <c r="AI22" s="201"/>
      <c r="AJ22" s="201"/>
      <c r="AK22" s="201"/>
      <c r="AL22" s="201" t="s">
        <v>28</v>
      </c>
      <c r="AM22" s="201"/>
      <c r="AN22" s="201"/>
      <c r="AO22" s="201"/>
      <c r="AP22" s="201" t="s">
        <v>27</v>
      </c>
      <c r="AQ22" s="201"/>
      <c r="AR22" s="201" t="s">
        <v>26</v>
      </c>
      <c r="AS22" s="201" t="s">
        <v>25</v>
      </c>
      <c r="AT22" s="201" t="s">
        <v>24</v>
      </c>
      <c r="AU22" s="201" t="s">
        <v>23</v>
      </c>
      <c r="AV22" s="205" t="s">
        <v>22</v>
      </c>
    </row>
    <row r="23" spans="1:48" s="20" customFormat="1" ht="64.5" customHeight="1" x14ac:dyDescent="0.25">
      <c r="A23" s="193"/>
      <c r="B23" s="196"/>
      <c r="C23" s="193"/>
      <c r="D23" s="193"/>
      <c r="E23" s="207" t="s">
        <v>20</v>
      </c>
      <c r="F23" s="209" t="s">
        <v>99</v>
      </c>
      <c r="G23" s="209" t="s">
        <v>98</v>
      </c>
      <c r="H23" s="209" t="s">
        <v>97</v>
      </c>
      <c r="I23" s="213" t="s">
        <v>240</v>
      </c>
      <c r="J23" s="213" t="s">
        <v>241</v>
      </c>
      <c r="K23" s="213" t="s">
        <v>242</v>
      </c>
      <c r="L23" s="209" t="s">
        <v>73</v>
      </c>
      <c r="M23" s="193"/>
      <c r="N23" s="193"/>
      <c r="O23" s="193"/>
      <c r="P23" s="201"/>
      <c r="Q23" s="201"/>
      <c r="R23" s="201"/>
      <c r="S23" s="211" t="s">
        <v>1</v>
      </c>
      <c r="T23" s="211" t="s">
        <v>8</v>
      </c>
      <c r="U23" s="202"/>
      <c r="V23" s="202"/>
      <c r="W23" s="201"/>
      <c r="X23" s="201"/>
      <c r="Y23" s="201"/>
      <c r="Z23" s="201"/>
      <c r="AA23" s="201"/>
      <c r="AB23" s="201"/>
      <c r="AC23" s="201"/>
      <c r="AD23" s="201"/>
      <c r="AE23" s="201"/>
      <c r="AF23" s="201" t="s">
        <v>19</v>
      </c>
      <c r="AG23" s="201"/>
      <c r="AH23" s="201" t="s">
        <v>18</v>
      </c>
      <c r="AI23" s="201"/>
      <c r="AJ23" s="192" t="s">
        <v>17</v>
      </c>
      <c r="AK23" s="192" t="s">
        <v>16</v>
      </c>
      <c r="AL23" s="192" t="s">
        <v>15</v>
      </c>
      <c r="AM23" s="192" t="s">
        <v>14</v>
      </c>
      <c r="AN23" s="192" t="s">
        <v>13</v>
      </c>
      <c r="AO23" s="192" t="s">
        <v>12</v>
      </c>
      <c r="AP23" s="192" t="s">
        <v>11</v>
      </c>
      <c r="AQ23" s="203" t="s">
        <v>8</v>
      </c>
      <c r="AR23" s="201"/>
      <c r="AS23" s="201"/>
      <c r="AT23" s="201"/>
      <c r="AU23" s="201"/>
      <c r="AV23" s="206"/>
    </row>
    <row r="24" spans="1:48" s="20" customFormat="1" ht="96.75" customHeight="1" x14ac:dyDescent="0.25">
      <c r="A24" s="194"/>
      <c r="B24" s="197"/>
      <c r="C24" s="194"/>
      <c r="D24" s="194"/>
      <c r="E24" s="208"/>
      <c r="F24" s="210"/>
      <c r="G24" s="210"/>
      <c r="H24" s="210"/>
      <c r="I24" s="214"/>
      <c r="J24" s="214"/>
      <c r="K24" s="214"/>
      <c r="L24" s="210"/>
      <c r="M24" s="194"/>
      <c r="N24" s="194"/>
      <c r="O24" s="194"/>
      <c r="P24" s="201"/>
      <c r="Q24" s="201"/>
      <c r="R24" s="201"/>
      <c r="S24" s="212"/>
      <c r="T24" s="212"/>
      <c r="U24" s="202"/>
      <c r="V24" s="202"/>
      <c r="W24" s="201"/>
      <c r="X24" s="201"/>
      <c r="Y24" s="201"/>
      <c r="Z24" s="201"/>
      <c r="AA24" s="201"/>
      <c r="AB24" s="201"/>
      <c r="AC24" s="201"/>
      <c r="AD24" s="201"/>
      <c r="AE24" s="201"/>
      <c r="AF24" s="92" t="s">
        <v>10</v>
      </c>
      <c r="AG24" s="92" t="s">
        <v>9</v>
      </c>
      <c r="AH24" s="93" t="s">
        <v>1</v>
      </c>
      <c r="AI24" s="93" t="s">
        <v>8</v>
      </c>
      <c r="AJ24" s="194"/>
      <c r="AK24" s="194"/>
      <c r="AL24" s="194"/>
      <c r="AM24" s="194"/>
      <c r="AN24" s="194"/>
      <c r="AO24" s="194"/>
      <c r="AP24" s="194"/>
      <c r="AQ24" s="204"/>
      <c r="AR24" s="201"/>
      <c r="AS24" s="201"/>
      <c r="AT24" s="201"/>
      <c r="AU24" s="201"/>
      <c r="AV24" s="206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11" t="s">
        <v>337</v>
      </c>
      <c r="C26" s="111" t="s">
        <v>338</v>
      </c>
      <c r="D26" s="19"/>
      <c r="E26" s="19"/>
      <c r="F26" s="19"/>
      <c r="G26" s="19"/>
      <c r="H26" s="19"/>
      <c r="I26" s="19"/>
      <c r="J26" s="19"/>
      <c r="K26" s="19"/>
      <c r="L26" s="19"/>
      <c r="M26" s="111"/>
      <c r="N26" s="111"/>
      <c r="O26" s="19"/>
      <c r="P26" s="19"/>
      <c r="Q26" s="118"/>
      <c r="R26" s="19"/>
      <c r="S26" s="118"/>
      <c r="T26" s="118"/>
      <c r="U26" s="19"/>
      <c r="V26" s="19"/>
      <c r="W26" s="19"/>
      <c r="X26" s="19"/>
      <c r="Y26" s="138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18"/>
      <c r="AM26" s="138"/>
      <c r="AN26" s="19"/>
      <c r="AO26" s="19"/>
      <c r="AP26" s="139"/>
      <c r="AQ26" s="139"/>
      <c r="AR26" s="139"/>
      <c r="AS26" s="139"/>
      <c r="AT26" s="139"/>
      <c r="AU26" s="19"/>
      <c r="AV26" s="19"/>
    </row>
    <row r="27" spans="1:48" s="112" customFormat="1" ht="160.5" customHeight="1" x14ac:dyDescent="0.2">
      <c r="A27" s="110">
        <v>2</v>
      </c>
      <c r="B27" s="111" t="s">
        <v>337</v>
      </c>
      <c r="C27" s="111" t="s">
        <v>338</v>
      </c>
      <c r="D27" s="121"/>
      <c r="E27" s="110"/>
      <c r="F27" s="110"/>
      <c r="G27" s="113"/>
      <c r="H27" s="110"/>
      <c r="I27" s="110"/>
      <c r="J27" s="110"/>
      <c r="K27" s="123"/>
      <c r="L27" s="110"/>
      <c r="M27" s="111"/>
      <c r="N27" s="111"/>
      <c r="O27" s="117"/>
      <c r="P27" s="119"/>
      <c r="Q27" s="118"/>
      <c r="R27" s="120"/>
      <c r="S27" s="118"/>
      <c r="T27" s="118"/>
      <c r="U27" s="121"/>
      <c r="V27" s="121"/>
      <c r="W27" s="118"/>
      <c r="X27" s="137"/>
      <c r="Y27" s="117"/>
      <c r="Z27" s="122"/>
      <c r="AA27" s="120"/>
      <c r="AB27" s="120"/>
      <c r="AC27" s="120"/>
      <c r="AD27" s="119"/>
      <c r="AE27" s="120"/>
      <c r="AF27" s="121"/>
      <c r="AG27" s="118"/>
      <c r="AH27" s="122"/>
      <c r="AI27" s="122"/>
      <c r="AJ27" s="122"/>
      <c r="AK27" s="122"/>
      <c r="AL27" s="117"/>
      <c r="AM27" s="117"/>
      <c r="AN27" s="122"/>
      <c r="AO27" s="117"/>
      <c r="AP27" s="122"/>
      <c r="AQ27" s="122"/>
      <c r="AR27" s="122"/>
      <c r="AS27" s="122"/>
      <c r="AT27" s="122"/>
      <c r="AU27" s="117"/>
      <c r="AV27" s="117"/>
    </row>
    <row r="28" spans="1:48" x14ac:dyDescent="0.25">
      <c r="AU28" s="17" t="s">
        <v>339</v>
      </c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67" zoomScaleNormal="90" zoomScaleSheetLayoutView="100" workbookViewId="0">
      <selection activeCell="B26" sqref="B26"/>
    </sheetView>
  </sheetViews>
  <sheetFormatPr defaultRowHeight="15.75" x14ac:dyDescent="0.25"/>
  <cols>
    <col min="1" max="2" width="66.140625" style="80" customWidth="1"/>
    <col min="3" max="256" width="9.140625" style="81"/>
    <col min="257" max="258" width="66.140625" style="81" customWidth="1"/>
    <col min="259" max="512" width="9.140625" style="81"/>
    <col min="513" max="514" width="66.140625" style="81" customWidth="1"/>
    <col min="515" max="768" width="9.140625" style="81"/>
    <col min="769" max="770" width="66.140625" style="81" customWidth="1"/>
    <col min="771" max="1024" width="9.140625" style="81"/>
    <col min="1025" max="1026" width="66.140625" style="81" customWidth="1"/>
    <col min="1027" max="1280" width="9.140625" style="81"/>
    <col min="1281" max="1282" width="66.140625" style="81" customWidth="1"/>
    <col min="1283" max="1536" width="9.140625" style="81"/>
    <col min="1537" max="1538" width="66.140625" style="81" customWidth="1"/>
    <col min="1539" max="1792" width="9.140625" style="81"/>
    <col min="1793" max="1794" width="66.140625" style="81" customWidth="1"/>
    <col min="1795" max="2048" width="9.140625" style="81"/>
    <col min="2049" max="2050" width="66.140625" style="81" customWidth="1"/>
    <col min="2051" max="2304" width="9.140625" style="81"/>
    <col min="2305" max="2306" width="66.140625" style="81" customWidth="1"/>
    <col min="2307" max="2560" width="9.140625" style="81"/>
    <col min="2561" max="2562" width="66.140625" style="81" customWidth="1"/>
    <col min="2563" max="2816" width="9.140625" style="81"/>
    <col min="2817" max="2818" width="66.140625" style="81" customWidth="1"/>
    <col min="2819" max="3072" width="9.140625" style="81"/>
    <col min="3073" max="3074" width="66.140625" style="81" customWidth="1"/>
    <col min="3075" max="3328" width="9.140625" style="81"/>
    <col min="3329" max="3330" width="66.140625" style="81" customWidth="1"/>
    <col min="3331" max="3584" width="9.140625" style="81"/>
    <col min="3585" max="3586" width="66.140625" style="81" customWidth="1"/>
    <col min="3587" max="3840" width="9.140625" style="81"/>
    <col min="3841" max="3842" width="66.140625" style="81" customWidth="1"/>
    <col min="3843" max="4096" width="9.140625" style="81"/>
    <col min="4097" max="4098" width="66.140625" style="81" customWidth="1"/>
    <col min="4099" max="4352" width="9.140625" style="81"/>
    <col min="4353" max="4354" width="66.140625" style="81" customWidth="1"/>
    <col min="4355" max="4608" width="9.140625" style="81"/>
    <col min="4609" max="4610" width="66.140625" style="81" customWidth="1"/>
    <col min="4611" max="4864" width="9.140625" style="81"/>
    <col min="4865" max="4866" width="66.140625" style="81" customWidth="1"/>
    <col min="4867" max="5120" width="9.140625" style="81"/>
    <col min="5121" max="5122" width="66.140625" style="81" customWidth="1"/>
    <col min="5123" max="5376" width="9.140625" style="81"/>
    <col min="5377" max="5378" width="66.140625" style="81" customWidth="1"/>
    <col min="5379" max="5632" width="9.140625" style="81"/>
    <col min="5633" max="5634" width="66.140625" style="81" customWidth="1"/>
    <col min="5635" max="5888" width="9.140625" style="81"/>
    <col min="5889" max="5890" width="66.140625" style="81" customWidth="1"/>
    <col min="5891" max="6144" width="9.140625" style="81"/>
    <col min="6145" max="6146" width="66.140625" style="81" customWidth="1"/>
    <col min="6147" max="6400" width="9.140625" style="81"/>
    <col min="6401" max="6402" width="66.140625" style="81" customWidth="1"/>
    <col min="6403" max="6656" width="9.140625" style="81"/>
    <col min="6657" max="6658" width="66.140625" style="81" customWidth="1"/>
    <col min="6659" max="6912" width="9.140625" style="81"/>
    <col min="6913" max="6914" width="66.140625" style="81" customWidth="1"/>
    <col min="6915" max="7168" width="9.140625" style="81"/>
    <col min="7169" max="7170" width="66.140625" style="81" customWidth="1"/>
    <col min="7171" max="7424" width="9.140625" style="81"/>
    <col min="7425" max="7426" width="66.140625" style="81" customWidth="1"/>
    <col min="7427" max="7680" width="9.140625" style="81"/>
    <col min="7681" max="7682" width="66.140625" style="81" customWidth="1"/>
    <col min="7683" max="7936" width="9.140625" style="81"/>
    <col min="7937" max="7938" width="66.140625" style="81" customWidth="1"/>
    <col min="7939" max="8192" width="9.140625" style="81"/>
    <col min="8193" max="8194" width="66.140625" style="81" customWidth="1"/>
    <col min="8195" max="8448" width="9.140625" style="81"/>
    <col min="8449" max="8450" width="66.140625" style="81" customWidth="1"/>
    <col min="8451" max="8704" width="9.140625" style="81"/>
    <col min="8705" max="8706" width="66.140625" style="81" customWidth="1"/>
    <col min="8707" max="8960" width="9.140625" style="81"/>
    <col min="8961" max="8962" width="66.140625" style="81" customWidth="1"/>
    <col min="8963" max="9216" width="9.140625" style="81"/>
    <col min="9217" max="9218" width="66.140625" style="81" customWidth="1"/>
    <col min="9219" max="9472" width="9.140625" style="81"/>
    <col min="9473" max="9474" width="66.140625" style="81" customWidth="1"/>
    <col min="9475" max="9728" width="9.140625" style="81"/>
    <col min="9729" max="9730" width="66.140625" style="81" customWidth="1"/>
    <col min="9731" max="9984" width="9.140625" style="81"/>
    <col min="9985" max="9986" width="66.140625" style="81" customWidth="1"/>
    <col min="9987" max="10240" width="9.140625" style="81"/>
    <col min="10241" max="10242" width="66.140625" style="81" customWidth="1"/>
    <col min="10243" max="10496" width="9.140625" style="81"/>
    <col min="10497" max="10498" width="66.140625" style="81" customWidth="1"/>
    <col min="10499" max="10752" width="9.140625" style="81"/>
    <col min="10753" max="10754" width="66.140625" style="81" customWidth="1"/>
    <col min="10755" max="11008" width="9.140625" style="81"/>
    <col min="11009" max="11010" width="66.140625" style="81" customWidth="1"/>
    <col min="11011" max="11264" width="9.140625" style="81"/>
    <col min="11265" max="11266" width="66.140625" style="81" customWidth="1"/>
    <col min="11267" max="11520" width="9.140625" style="81"/>
    <col min="11521" max="11522" width="66.140625" style="81" customWidth="1"/>
    <col min="11523" max="11776" width="9.140625" style="81"/>
    <col min="11777" max="11778" width="66.140625" style="81" customWidth="1"/>
    <col min="11779" max="12032" width="9.140625" style="81"/>
    <col min="12033" max="12034" width="66.140625" style="81" customWidth="1"/>
    <col min="12035" max="12288" width="9.140625" style="81"/>
    <col min="12289" max="12290" width="66.140625" style="81" customWidth="1"/>
    <col min="12291" max="12544" width="9.140625" style="81"/>
    <col min="12545" max="12546" width="66.140625" style="81" customWidth="1"/>
    <col min="12547" max="12800" width="9.140625" style="81"/>
    <col min="12801" max="12802" width="66.140625" style="81" customWidth="1"/>
    <col min="12803" max="13056" width="9.140625" style="81"/>
    <col min="13057" max="13058" width="66.140625" style="81" customWidth="1"/>
    <col min="13059" max="13312" width="9.140625" style="81"/>
    <col min="13313" max="13314" width="66.140625" style="81" customWidth="1"/>
    <col min="13315" max="13568" width="9.140625" style="81"/>
    <col min="13569" max="13570" width="66.140625" style="81" customWidth="1"/>
    <col min="13571" max="13824" width="9.140625" style="81"/>
    <col min="13825" max="13826" width="66.140625" style="81" customWidth="1"/>
    <col min="13827" max="14080" width="9.140625" style="81"/>
    <col min="14081" max="14082" width="66.140625" style="81" customWidth="1"/>
    <col min="14083" max="14336" width="9.140625" style="81"/>
    <col min="14337" max="14338" width="66.140625" style="81" customWidth="1"/>
    <col min="14339" max="14592" width="9.140625" style="81"/>
    <col min="14593" max="14594" width="66.140625" style="81" customWidth="1"/>
    <col min="14595" max="14848" width="9.140625" style="81"/>
    <col min="14849" max="14850" width="66.140625" style="81" customWidth="1"/>
    <col min="14851" max="15104" width="9.140625" style="81"/>
    <col min="15105" max="15106" width="66.140625" style="81" customWidth="1"/>
    <col min="15107" max="15360" width="9.140625" style="81"/>
    <col min="15361" max="15362" width="66.140625" style="81" customWidth="1"/>
    <col min="15363" max="15616" width="9.140625" style="81"/>
    <col min="15617" max="15618" width="66.140625" style="81" customWidth="1"/>
    <col min="15619" max="15872" width="9.140625" style="81"/>
    <col min="15873" max="15874" width="66.140625" style="81" customWidth="1"/>
    <col min="15875" max="16128" width="9.140625" style="81"/>
    <col min="16129" max="16130" width="66.140625" style="81" customWidth="1"/>
    <col min="16131" max="16384" width="9.140625" style="81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321</v>
      </c>
    </row>
    <row r="4" spans="1:8" x14ac:dyDescent="0.25">
      <c r="B4" s="39"/>
    </row>
    <row r="5" spans="1:8" ht="18.75" x14ac:dyDescent="0.3">
      <c r="A5" s="144" t="str">
        <f>'1. паспорт местоположение'!C5</f>
        <v>Год раскрытия информации: 2021 год</v>
      </c>
      <c r="B5" s="144"/>
      <c r="C5" s="69"/>
      <c r="D5" s="69"/>
      <c r="E5" s="69"/>
      <c r="F5" s="69"/>
      <c r="G5" s="69"/>
      <c r="H5" s="69"/>
    </row>
    <row r="6" spans="1:8" ht="18.75" x14ac:dyDescent="0.3">
      <c r="A6" s="97"/>
      <c r="B6" s="97"/>
      <c r="C6" s="97"/>
      <c r="D6" s="97"/>
      <c r="E6" s="97"/>
      <c r="F6" s="97"/>
      <c r="G6" s="97"/>
      <c r="H6" s="97"/>
    </row>
    <row r="7" spans="1:8" ht="18.75" x14ac:dyDescent="0.25">
      <c r="A7" s="149" t="s">
        <v>6</v>
      </c>
      <c r="B7" s="149"/>
      <c r="C7" s="96"/>
      <c r="D7" s="96"/>
      <c r="E7" s="96"/>
      <c r="F7" s="96"/>
      <c r="G7" s="96"/>
      <c r="H7" s="96"/>
    </row>
    <row r="8" spans="1:8" ht="18.75" x14ac:dyDescent="0.25">
      <c r="A8" s="96"/>
      <c r="B8" s="96"/>
      <c r="C8" s="96"/>
      <c r="D8" s="96"/>
      <c r="E8" s="96"/>
      <c r="F8" s="96"/>
      <c r="G8" s="96"/>
      <c r="H8" s="96"/>
    </row>
    <row r="9" spans="1:8" ht="18.75" x14ac:dyDescent="0.25">
      <c r="A9" s="148" t="s">
        <v>322</v>
      </c>
      <c r="B9" s="148"/>
      <c r="C9" s="94"/>
      <c r="D9" s="94"/>
      <c r="E9" s="94"/>
      <c r="F9" s="94"/>
      <c r="G9" s="94"/>
      <c r="H9" s="94"/>
    </row>
    <row r="10" spans="1:8" x14ac:dyDescent="0.25">
      <c r="A10" s="146" t="s">
        <v>5</v>
      </c>
      <c r="B10" s="146"/>
      <c r="C10" s="95"/>
      <c r="D10" s="95"/>
      <c r="E10" s="95"/>
      <c r="F10" s="95"/>
      <c r="G10" s="95"/>
      <c r="H10" s="95"/>
    </row>
    <row r="11" spans="1:8" ht="18.75" x14ac:dyDescent="0.25">
      <c r="A11" s="96"/>
      <c r="B11" s="96"/>
      <c r="C11" s="96"/>
      <c r="D11" s="96"/>
      <c r="E11" s="96"/>
      <c r="F11" s="96"/>
      <c r="G11" s="96"/>
      <c r="H11" s="96"/>
    </row>
    <row r="12" spans="1:8" ht="30.75" customHeight="1" x14ac:dyDescent="0.25">
      <c r="A12" s="149" t="str">
        <f>'1. паспорт местоположение'!C12</f>
        <v>M_UES_P32</v>
      </c>
      <c r="B12" s="149"/>
      <c r="C12" s="94"/>
      <c r="D12" s="94"/>
      <c r="E12" s="94"/>
      <c r="F12" s="94"/>
      <c r="G12" s="94"/>
      <c r="H12" s="94"/>
    </row>
    <row r="13" spans="1:8" x14ac:dyDescent="0.25">
      <c r="A13" s="146" t="s">
        <v>4</v>
      </c>
      <c r="B13" s="146"/>
      <c r="C13" s="95"/>
      <c r="D13" s="95"/>
      <c r="E13" s="95"/>
      <c r="F13" s="95"/>
      <c r="G13" s="95"/>
      <c r="H13" s="95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48" t="str">
        <f>'1. паспорт местоположение'!C15</f>
        <v>РП-1, яч.7, 9, 11 замена МВ на ВВ</v>
      </c>
      <c r="B15" s="148"/>
      <c r="C15" s="94"/>
      <c r="D15" s="94"/>
      <c r="E15" s="94"/>
      <c r="F15" s="94"/>
      <c r="G15" s="94"/>
      <c r="H15" s="94"/>
    </row>
    <row r="16" spans="1:8" x14ac:dyDescent="0.25">
      <c r="A16" s="146" t="s">
        <v>3</v>
      </c>
      <c r="B16" s="146"/>
      <c r="C16" s="95"/>
      <c r="D16" s="95"/>
      <c r="E16" s="95"/>
      <c r="F16" s="95"/>
      <c r="G16" s="95"/>
      <c r="H16" s="95"/>
    </row>
    <row r="17" spans="1:2" x14ac:dyDescent="0.25">
      <c r="B17" s="82"/>
    </row>
    <row r="18" spans="1:2" ht="33.75" customHeight="1" x14ac:dyDescent="0.25">
      <c r="A18" s="216" t="s">
        <v>305</v>
      </c>
      <c r="B18" s="217"/>
    </row>
    <row r="19" spans="1:2" x14ac:dyDescent="0.25">
      <c r="B19" s="39"/>
    </row>
    <row r="20" spans="1:2" ht="16.5" thickBot="1" x14ac:dyDescent="0.3">
      <c r="B20" s="83"/>
    </row>
    <row r="21" spans="1:2" ht="16.5" thickBot="1" x14ac:dyDescent="0.3">
      <c r="A21" s="84" t="s">
        <v>207</v>
      </c>
      <c r="B21" s="141" t="str">
        <f>A15</f>
        <v>РП-1, яч.7, 9, 11 замена МВ на ВВ</v>
      </c>
    </row>
    <row r="22" spans="1:2" ht="16.5" thickBot="1" x14ac:dyDescent="0.3">
      <c r="A22" s="84" t="s">
        <v>208</v>
      </c>
      <c r="B22" s="85" t="s">
        <v>336</v>
      </c>
    </row>
    <row r="23" spans="1:2" ht="30.75" thickBot="1" x14ac:dyDescent="0.3">
      <c r="A23" s="248" t="s">
        <v>204</v>
      </c>
      <c r="B23" s="249" t="s">
        <v>366</v>
      </c>
    </row>
    <row r="24" spans="1:2" ht="16.5" thickBot="1" x14ac:dyDescent="0.3">
      <c r="A24" s="248" t="s">
        <v>209</v>
      </c>
      <c r="B24" s="250"/>
    </row>
    <row r="25" spans="1:2" ht="16.5" thickBot="1" x14ac:dyDescent="0.3">
      <c r="A25" s="251" t="s">
        <v>210</v>
      </c>
      <c r="B25" s="252">
        <v>2024</v>
      </c>
    </row>
    <row r="26" spans="1:2" ht="16.5" thickBot="1" x14ac:dyDescent="0.3">
      <c r="A26" s="253" t="s">
        <v>211</v>
      </c>
      <c r="B26" s="254"/>
    </row>
    <row r="27" spans="1:2" ht="29.25" thickBot="1" x14ac:dyDescent="0.3">
      <c r="A27" s="255" t="s">
        <v>367</v>
      </c>
      <c r="B27" s="256">
        <v>2.7509999999999999</v>
      </c>
    </row>
    <row r="28" spans="1:2" ht="16.5" thickBot="1" x14ac:dyDescent="0.3">
      <c r="A28" s="257" t="s">
        <v>212</v>
      </c>
      <c r="B28" s="256" t="s">
        <v>331</v>
      </c>
    </row>
    <row r="29" spans="1:2" ht="29.25" thickBot="1" x14ac:dyDescent="0.3">
      <c r="A29" s="258" t="s">
        <v>213</v>
      </c>
      <c r="B29" s="256" t="s">
        <v>341</v>
      </c>
    </row>
    <row r="30" spans="1:2" ht="29.25" thickBot="1" x14ac:dyDescent="0.3">
      <c r="A30" s="258" t="s">
        <v>214</v>
      </c>
      <c r="B30" s="256" t="s">
        <v>341</v>
      </c>
    </row>
    <row r="31" spans="1:2" ht="16.5" thickBot="1" x14ac:dyDescent="0.3">
      <c r="A31" s="257" t="s">
        <v>215</v>
      </c>
      <c r="B31" s="256" t="s">
        <v>341</v>
      </c>
    </row>
    <row r="32" spans="1:2" ht="29.25" thickBot="1" x14ac:dyDescent="0.3">
      <c r="A32" s="258" t="s">
        <v>368</v>
      </c>
      <c r="B32" s="256" t="s">
        <v>341</v>
      </c>
    </row>
    <row r="33" spans="1:2" ht="16.5" thickBot="1" x14ac:dyDescent="0.3">
      <c r="A33" s="257" t="s">
        <v>216</v>
      </c>
      <c r="B33" s="256" t="s">
        <v>341</v>
      </c>
    </row>
    <row r="34" spans="1:2" ht="16.5" thickBot="1" x14ac:dyDescent="0.3">
      <c r="A34" s="257" t="s">
        <v>217</v>
      </c>
      <c r="B34" s="256" t="s">
        <v>341</v>
      </c>
    </row>
    <row r="35" spans="1:2" ht="16.5" thickBot="1" x14ac:dyDescent="0.3">
      <c r="A35" s="257" t="s">
        <v>218</v>
      </c>
      <c r="B35" s="256" t="s">
        <v>341</v>
      </c>
    </row>
    <row r="36" spans="1:2" ht="16.5" thickBot="1" x14ac:dyDescent="0.3">
      <c r="A36" s="257" t="s">
        <v>219</v>
      </c>
      <c r="B36" s="256" t="s">
        <v>341</v>
      </c>
    </row>
    <row r="37" spans="1:2" ht="29.25" thickBot="1" x14ac:dyDescent="0.3">
      <c r="A37" s="258" t="s">
        <v>369</v>
      </c>
      <c r="B37" s="256" t="s">
        <v>341</v>
      </c>
    </row>
    <row r="38" spans="1:2" ht="16.5" thickBot="1" x14ac:dyDescent="0.3">
      <c r="A38" s="257" t="s">
        <v>216</v>
      </c>
      <c r="B38" s="256" t="s">
        <v>341</v>
      </c>
    </row>
    <row r="39" spans="1:2" ht="16.5" thickBot="1" x14ac:dyDescent="0.3">
      <c r="A39" s="257" t="s">
        <v>217</v>
      </c>
      <c r="B39" s="256" t="s">
        <v>341</v>
      </c>
    </row>
    <row r="40" spans="1:2" ht="16.5" thickBot="1" x14ac:dyDescent="0.3">
      <c r="A40" s="257" t="s">
        <v>218</v>
      </c>
      <c r="B40" s="256" t="s">
        <v>341</v>
      </c>
    </row>
    <row r="41" spans="1:2" ht="16.5" thickBot="1" x14ac:dyDescent="0.3">
      <c r="A41" s="257" t="s">
        <v>219</v>
      </c>
      <c r="B41" s="256" t="s">
        <v>341</v>
      </c>
    </row>
    <row r="42" spans="1:2" ht="29.25" thickBot="1" x14ac:dyDescent="0.3">
      <c r="A42" s="258" t="s">
        <v>370</v>
      </c>
      <c r="B42" s="256" t="s">
        <v>341</v>
      </c>
    </row>
    <row r="43" spans="1:2" ht="16.5" thickBot="1" x14ac:dyDescent="0.3">
      <c r="A43" s="257" t="s">
        <v>216</v>
      </c>
      <c r="B43" s="256" t="s">
        <v>341</v>
      </c>
    </row>
    <row r="44" spans="1:2" ht="16.5" thickBot="1" x14ac:dyDescent="0.3">
      <c r="A44" s="257" t="s">
        <v>217</v>
      </c>
      <c r="B44" s="256" t="s">
        <v>341</v>
      </c>
    </row>
    <row r="45" spans="1:2" ht="16.5" thickBot="1" x14ac:dyDescent="0.3">
      <c r="A45" s="257" t="s">
        <v>218</v>
      </c>
      <c r="B45" s="256" t="s">
        <v>341</v>
      </c>
    </row>
    <row r="46" spans="1:2" ht="16.5" thickBot="1" x14ac:dyDescent="0.3">
      <c r="A46" s="257" t="s">
        <v>219</v>
      </c>
      <c r="B46" s="256" t="s">
        <v>341</v>
      </c>
    </row>
    <row r="47" spans="1:2" ht="29.25" thickBot="1" x14ac:dyDescent="0.3">
      <c r="A47" s="259" t="s">
        <v>220</v>
      </c>
      <c r="B47" s="256" t="s">
        <v>341</v>
      </c>
    </row>
    <row r="48" spans="1:2" ht="16.5" thickBot="1" x14ac:dyDescent="0.3">
      <c r="A48" s="260" t="s">
        <v>215</v>
      </c>
      <c r="B48" s="256" t="s">
        <v>341</v>
      </c>
    </row>
    <row r="49" spans="1:2" ht="16.5" thickBot="1" x14ac:dyDescent="0.3">
      <c r="A49" s="260" t="s">
        <v>371</v>
      </c>
      <c r="B49" s="256" t="s">
        <v>341</v>
      </c>
    </row>
    <row r="50" spans="1:2" ht="16.5" thickBot="1" x14ac:dyDescent="0.3">
      <c r="A50" s="260" t="s">
        <v>372</v>
      </c>
      <c r="B50" s="256" t="s">
        <v>341</v>
      </c>
    </row>
    <row r="51" spans="1:2" ht="16.5" thickBot="1" x14ac:dyDescent="0.3">
      <c r="A51" s="260" t="s">
        <v>373</v>
      </c>
      <c r="B51" s="256" t="s">
        <v>341</v>
      </c>
    </row>
    <row r="52" spans="1:2" ht="16.5" thickBot="1" x14ac:dyDescent="0.3">
      <c r="A52" s="251" t="s">
        <v>221</v>
      </c>
      <c r="B52" s="256" t="s">
        <v>341</v>
      </c>
    </row>
    <row r="53" spans="1:2" ht="16.5" thickBot="1" x14ac:dyDescent="0.3">
      <c r="A53" s="251" t="s">
        <v>222</v>
      </c>
      <c r="B53" s="256" t="s">
        <v>341</v>
      </c>
    </row>
    <row r="54" spans="1:2" ht="16.5" thickBot="1" x14ac:dyDescent="0.3">
      <c r="A54" s="251" t="s">
        <v>223</v>
      </c>
      <c r="B54" s="256" t="s">
        <v>341</v>
      </c>
    </row>
    <row r="55" spans="1:2" ht="16.5" thickBot="1" x14ac:dyDescent="0.3">
      <c r="A55" s="253" t="s">
        <v>224</v>
      </c>
      <c r="B55" s="256" t="s">
        <v>341</v>
      </c>
    </row>
    <row r="56" spans="1:2" ht="16.5" thickBot="1" x14ac:dyDescent="0.3">
      <c r="A56" s="259" t="s">
        <v>225</v>
      </c>
      <c r="B56" s="261" t="s">
        <v>374</v>
      </c>
    </row>
    <row r="57" spans="1:2" ht="16.5" thickBot="1" x14ac:dyDescent="0.3">
      <c r="A57" s="262" t="s">
        <v>226</v>
      </c>
      <c r="B57" s="261"/>
    </row>
    <row r="58" spans="1:2" ht="16.5" thickBot="1" x14ac:dyDescent="0.3">
      <c r="A58" s="262" t="s">
        <v>227</v>
      </c>
      <c r="B58" s="261"/>
    </row>
    <row r="59" spans="1:2" ht="16.5" thickBot="1" x14ac:dyDescent="0.3">
      <c r="A59" s="262" t="s">
        <v>228</v>
      </c>
      <c r="B59" s="261"/>
    </row>
    <row r="60" spans="1:2" ht="16.5" thickBot="1" x14ac:dyDescent="0.3">
      <c r="A60" s="262" t="s">
        <v>229</v>
      </c>
      <c r="B60" s="261"/>
    </row>
    <row r="61" spans="1:2" ht="16.5" thickBot="1" x14ac:dyDescent="0.3">
      <c r="A61" s="263" t="s">
        <v>230</v>
      </c>
      <c r="B61" s="261"/>
    </row>
    <row r="62" spans="1:2" ht="30.75" thickBot="1" x14ac:dyDescent="0.3">
      <c r="A62" s="260" t="s">
        <v>231</v>
      </c>
      <c r="B62" s="256" t="s">
        <v>341</v>
      </c>
    </row>
    <row r="63" spans="1:2" ht="29.25" thickBot="1" x14ac:dyDescent="0.3">
      <c r="A63" s="251" t="s">
        <v>232</v>
      </c>
      <c r="B63" s="256" t="s">
        <v>341</v>
      </c>
    </row>
    <row r="64" spans="1:2" ht="16.5" thickBot="1" x14ac:dyDescent="0.3">
      <c r="A64" s="260" t="s">
        <v>215</v>
      </c>
      <c r="B64" s="256" t="s">
        <v>341</v>
      </c>
    </row>
    <row r="65" spans="1:2" ht="16.5" thickBot="1" x14ac:dyDescent="0.3">
      <c r="A65" s="260" t="s">
        <v>375</v>
      </c>
      <c r="B65" s="256" t="s">
        <v>341</v>
      </c>
    </row>
    <row r="66" spans="1:2" ht="16.5" thickBot="1" x14ac:dyDescent="0.3">
      <c r="A66" s="260" t="s">
        <v>376</v>
      </c>
      <c r="B66" s="256" t="s">
        <v>341</v>
      </c>
    </row>
    <row r="67" spans="1:2" ht="16.5" thickBot="1" x14ac:dyDescent="0.3">
      <c r="A67" s="264" t="s">
        <v>233</v>
      </c>
      <c r="B67" s="256" t="s">
        <v>341</v>
      </c>
    </row>
    <row r="68" spans="1:2" ht="16.5" thickBot="1" x14ac:dyDescent="0.3">
      <c r="A68" s="251" t="s">
        <v>234</v>
      </c>
      <c r="B68" s="256" t="s">
        <v>341</v>
      </c>
    </row>
    <row r="69" spans="1:2" ht="16.5" thickBot="1" x14ac:dyDescent="0.3">
      <c r="A69" s="262" t="s">
        <v>377</v>
      </c>
      <c r="B69" s="256" t="s">
        <v>341</v>
      </c>
    </row>
    <row r="70" spans="1:2" ht="16.5" thickBot="1" x14ac:dyDescent="0.3">
      <c r="A70" s="262" t="s">
        <v>378</v>
      </c>
      <c r="B70" s="256" t="s">
        <v>341</v>
      </c>
    </row>
    <row r="71" spans="1:2" ht="16.5" thickBot="1" x14ac:dyDescent="0.3">
      <c r="A71" s="262" t="s">
        <v>379</v>
      </c>
      <c r="B71" s="256" t="s">
        <v>341</v>
      </c>
    </row>
    <row r="72" spans="1:2" ht="29.25" thickBot="1" x14ac:dyDescent="0.3">
      <c r="A72" s="265" t="s">
        <v>235</v>
      </c>
      <c r="B72" s="256" t="s">
        <v>341</v>
      </c>
    </row>
    <row r="73" spans="1:2" ht="29.25" thickBot="1" x14ac:dyDescent="0.3">
      <c r="A73" s="259" t="s">
        <v>236</v>
      </c>
      <c r="B73" s="266"/>
    </row>
    <row r="74" spans="1:2" ht="16.5" thickBot="1" x14ac:dyDescent="0.3">
      <c r="A74" s="262" t="s">
        <v>380</v>
      </c>
      <c r="B74" s="266"/>
    </row>
    <row r="75" spans="1:2" ht="16.5" thickBot="1" x14ac:dyDescent="0.3">
      <c r="A75" s="262" t="s">
        <v>381</v>
      </c>
      <c r="B75" s="266"/>
    </row>
    <row r="76" spans="1:2" ht="16.5" thickBot="1" x14ac:dyDescent="0.3">
      <c r="A76" s="262" t="s">
        <v>382</v>
      </c>
      <c r="B76" s="266"/>
    </row>
    <row r="77" spans="1:2" ht="16.5" thickBot="1" x14ac:dyDescent="0.3">
      <c r="A77" s="262" t="s">
        <v>383</v>
      </c>
      <c r="B77" s="266"/>
    </row>
    <row r="78" spans="1:2" ht="16.5" thickBot="1" x14ac:dyDescent="0.3">
      <c r="A78" s="267" t="s">
        <v>384</v>
      </c>
      <c r="B78" s="266"/>
    </row>
    <row r="81" spans="1:2" x14ac:dyDescent="0.25">
      <c r="A81" s="86"/>
      <c r="B81" s="87"/>
    </row>
    <row r="82" spans="1:2" x14ac:dyDescent="0.25">
      <c r="B82" s="88"/>
    </row>
    <row r="83" spans="1:2" x14ac:dyDescent="0.25">
      <c r="B83" s="89"/>
    </row>
  </sheetData>
  <mergeCells count="10">
    <mergeCell ref="A7:B7"/>
    <mergeCell ref="A9:B9"/>
    <mergeCell ref="A10:B10"/>
    <mergeCell ref="B73:B78"/>
    <mergeCell ref="A13:B13"/>
    <mergeCell ref="A16:B16"/>
    <mergeCell ref="A18:B18"/>
    <mergeCell ref="A12:B12"/>
    <mergeCell ref="A15:B15"/>
    <mergeCell ref="B56:B61"/>
  </mergeCells>
  <pageMargins left="0.19685039370078741" right="0.19685039370078741" top="0.19685039370078741" bottom="0.19685039370078741" header="0" footer="0"/>
  <pageSetup paperSize="8" scale="80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2021-02-10T05:44:24Z</cp:lastPrinted>
  <dcterms:created xsi:type="dcterms:W3CDTF">2015-08-16T15:31:05Z</dcterms:created>
  <dcterms:modified xsi:type="dcterms:W3CDTF">2021-03-25T11:32:44Z</dcterms:modified>
</cp:coreProperties>
</file>